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calcPr calcId="124519"/>
</workbook>
</file>

<file path=xl/calcChain.xml><?xml version="1.0" encoding="utf-8"?>
<calcChain xmlns="http://schemas.openxmlformats.org/spreadsheetml/2006/main">
  <c r="U145" i="1"/>
  <c r="U146"/>
  <c r="U139"/>
  <c r="U140"/>
  <c r="U141"/>
  <c r="U142"/>
  <c r="U143"/>
  <c r="U144"/>
  <c r="U138"/>
  <c r="G8" i="5"/>
  <c r="G9"/>
  <c r="G7"/>
  <c r="J20" i="3"/>
  <c r="U129" i="1"/>
  <c r="U130"/>
  <c r="U131"/>
  <c r="U132"/>
  <c r="U133"/>
  <c r="U134"/>
  <c r="U135"/>
  <c r="U147"/>
  <c r="U123"/>
  <c r="U124"/>
  <c r="U125"/>
  <c r="U126"/>
  <c r="U127"/>
  <c r="U128"/>
  <c r="U122"/>
  <c r="G9" i="13"/>
  <c r="G8"/>
  <c r="G10" s="1"/>
  <c r="F8"/>
  <c r="F10" s="1"/>
  <c r="E8"/>
  <c r="E10" s="1"/>
  <c r="U112" i="1"/>
  <c r="G10" i="12"/>
  <c r="F10"/>
  <c r="E10"/>
  <c r="I11" i="2"/>
  <c r="H11"/>
  <c r="G11"/>
  <c r="F11"/>
  <c r="E11"/>
  <c r="H21" i="3" l="1"/>
  <c r="G21"/>
  <c r="F21"/>
  <c r="E21"/>
  <c r="G10" i="5" l="1"/>
  <c r="F10"/>
  <c r="E10"/>
  <c r="T47" i="1"/>
  <c r="T48" s="1"/>
  <c r="S47"/>
  <c r="S48" s="1"/>
  <c r="R47"/>
  <c r="R48" s="1"/>
  <c r="Q47"/>
  <c r="Q48" s="1"/>
  <c r="P47"/>
  <c r="P48" s="1"/>
  <c r="P94" s="1"/>
  <c r="P95" s="1"/>
  <c r="O47"/>
  <c r="O48" s="1"/>
  <c r="N47"/>
  <c r="N48" s="1"/>
  <c r="M47"/>
  <c r="M48" s="1"/>
  <c r="L47"/>
  <c r="L48" s="1"/>
  <c r="K47"/>
  <c r="K48" s="1"/>
  <c r="J47"/>
  <c r="J48" s="1"/>
  <c r="I47"/>
  <c r="I48" s="1"/>
  <c r="H47"/>
  <c r="H48" s="1"/>
  <c r="G47"/>
  <c r="G48" s="1"/>
  <c r="F47"/>
  <c r="F48" s="1"/>
  <c r="E47"/>
  <c r="E48" s="1"/>
  <c r="E94" s="1"/>
  <c r="E95" s="1"/>
  <c r="G12" i="12"/>
  <c r="F12"/>
  <c r="E12"/>
  <c r="J7" i="2"/>
  <c r="J8"/>
  <c r="J9"/>
  <c r="J10"/>
  <c r="U22" i="1"/>
  <c r="U23"/>
  <c r="U24"/>
  <c r="U25"/>
  <c r="J18" i="3"/>
  <c r="U68" i="1"/>
  <c r="U117"/>
  <c r="E8" i="8"/>
  <c r="F8"/>
  <c r="G8"/>
  <c r="M95" i="1" l="1"/>
  <c r="M136" s="1"/>
  <c r="M137" s="1"/>
  <c r="M148" s="1"/>
  <c r="M94"/>
  <c r="L94"/>
  <c r="L95" s="1"/>
  <c r="L136" s="1"/>
  <c r="L137" s="1"/>
  <c r="L148" s="1"/>
  <c r="T94"/>
  <c r="T95" s="1"/>
  <c r="T136" s="1"/>
  <c r="T137" s="1"/>
  <c r="T148" s="1"/>
  <c r="K94"/>
  <c r="K95" s="1"/>
  <c r="K136" s="1"/>
  <c r="K137" s="1"/>
  <c r="K148" s="1"/>
  <c r="S94"/>
  <c r="S95" s="1"/>
  <c r="S136" s="1"/>
  <c r="S137" s="1"/>
  <c r="S148" s="1"/>
  <c r="J94"/>
  <c r="J95" s="1"/>
  <c r="J136" s="1"/>
  <c r="J137" s="1"/>
  <c r="J148" s="1"/>
  <c r="R94"/>
  <c r="R95" s="1"/>
  <c r="R136" s="1"/>
  <c r="R137" s="1"/>
  <c r="R148" s="1"/>
  <c r="I94"/>
  <c r="I95" s="1"/>
  <c r="I136" s="1"/>
  <c r="I137" s="1"/>
  <c r="I148" s="1"/>
  <c r="Q95"/>
  <c r="Q136" s="1"/>
  <c r="Q137" s="1"/>
  <c r="Q148" s="1"/>
  <c r="Q94"/>
  <c r="H94"/>
  <c r="H95" s="1"/>
  <c r="H136" s="1"/>
  <c r="H137" s="1"/>
  <c r="H148" s="1"/>
  <c r="G94"/>
  <c r="G95" s="1"/>
  <c r="G136" s="1"/>
  <c r="G137" s="1"/>
  <c r="G148" s="1"/>
  <c r="O95"/>
  <c r="O136" s="1"/>
  <c r="O137" s="1"/>
  <c r="O148" s="1"/>
  <c r="O94"/>
  <c r="F94"/>
  <c r="F95" s="1"/>
  <c r="F136" s="1"/>
  <c r="F137" s="1"/>
  <c r="F148" s="1"/>
  <c r="N95"/>
  <c r="N136" s="1"/>
  <c r="N137" s="1"/>
  <c r="N148" s="1"/>
  <c r="N94"/>
  <c r="P136"/>
  <c r="P137" s="1"/>
  <c r="P148" s="1"/>
  <c r="E136"/>
  <c r="E137" s="1"/>
  <c r="E148" s="1"/>
  <c r="U18"/>
  <c r="H23" i="3"/>
  <c r="G23"/>
  <c r="U106" i="1" l="1"/>
  <c r="G12" i="11"/>
  <c r="F12"/>
  <c r="G11"/>
  <c r="G10"/>
  <c r="F10"/>
  <c r="E10"/>
  <c r="E12" s="1"/>
  <c r="G10" i="10"/>
  <c r="F10"/>
  <c r="E10"/>
  <c r="G9"/>
  <c r="G8"/>
  <c r="F8"/>
  <c r="E8"/>
  <c r="G9" i="9"/>
  <c r="G11" s="1"/>
  <c r="F9"/>
  <c r="F11" s="1"/>
  <c r="E9"/>
  <c r="E11" s="1"/>
  <c r="G10" i="8"/>
  <c r="F10"/>
  <c r="E10"/>
  <c r="G10" i="7"/>
  <c r="G12" s="1"/>
  <c r="F10"/>
  <c r="F12" s="1"/>
  <c r="E10"/>
  <c r="E12" s="1"/>
  <c r="G9" i="6"/>
  <c r="G11" s="1"/>
  <c r="F9"/>
  <c r="F11" s="1"/>
  <c r="E9"/>
  <c r="E11" s="1"/>
  <c r="G12" i="5"/>
  <c r="F12"/>
  <c r="E12"/>
  <c r="F9" i="4"/>
  <c r="G9" s="1"/>
  <c r="G11" s="1"/>
  <c r="E9"/>
  <c r="E11" s="1"/>
  <c r="G8"/>
  <c r="G7"/>
  <c r="J22" i="3"/>
  <c r="I21"/>
  <c r="I23" s="1"/>
  <c r="F23"/>
  <c r="E23"/>
  <c r="J19"/>
  <c r="J17"/>
  <c r="J16"/>
  <c r="J15"/>
  <c r="J14"/>
  <c r="J13"/>
  <c r="J12"/>
  <c r="J11"/>
  <c r="J10"/>
  <c r="J9"/>
  <c r="J8"/>
  <c r="J7"/>
  <c r="I13" i="2"/>
  <c r="H13"/>
  <c r="G13"/>
  <c r="F13"/>
  <c r="E13"/>
  <c r="J6"/>
  <c r="J11" s="1"/>
  <c r="U121" i="1"/>
  <c r="U120"/>
  <c r="U119"/>
  <c r="U118"/>
  <c r="U116"/>
  <c r="U115"/>
  <c r="U114"/>
  <c r="U113"/>
  <c r="U111"/>
  <c r="U110"/>
  <c r="U109"/>
  <c r="U108"/>
  <c r="U107"/>
  <c r="U105"/>
  <c r="U104"/>
  <c r="U103"/>
  <c r="U102"/>
  <c r="U101"/>
  <c r="U100"/>
  <c r="U99"/>
  <c r="U98"/>
  <c r="U97"/>
  <c r="U96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1"/>
  <c r="U20"/>
  <c r="U19"/>
  <c r="U17"/>
  <c r="U16"/>
  <c r="U15"/>
  <c r="U14"/>
  <c r="U13"/>
  <c r="U12"/>
  <c r="U11"/>
  <c r="U10"/>
  <c r="U9"/>
  <c r="U8"/>
  <c r="U7"/>
  <c r="F11" i="4" l="1"/>
  <c r="J21" i="3"/>
  <c r="J23" s="1"/>
  <c r="U47" i="1"/>
  <c r="U48" s="1"/>
  <c r="N150"/>
  <c r="M150"/>
  <c r="P150"/>
  <c r="L150"/>
  <c r="S150"/>
  <c r="J150"/>
  <c r="R150"/>
  <c r="I150"/>
  <c r="Q150"/>
  <c r="O150"/>
  <c r="J13" i="2"/>
  <c r="H150" i="1"/>
  <c r="G150"/>
  <c r="F150"/>
  <c r="E150"/>
  <c r="U94" l="1"/>
  <c r="U95" s="1"/>
  <c r="U136" s="1"/>
  <c r="U137" s="1"/>
  <c r="U148" s="1"/>
  <c r="U150" s="1"/>
  <c r="T150"/>
  <c r="K150"/>
</calcChain>
</file>

<file path=xl/sharedStrings.xml><?xml version="1.0" encoding="utf-8"?>
<sst xmlns="http://schemas.openxmlformats.org/spreadsheetml/2006/main" count="580" uniqueCount="252">
  <si>
    <t xml:space="preserve"> </t>
  </si>
  <si>
    <t>HEAD OF ACCOUNT : 2203-00-112-84-NON PLAN</t>
  </si>
  <si>
    <t>NAME OF TREASURY : DISTRICT TREASURY, KOTTAYAM</t>
  </si>
  <si>
    <t>Sl. No</t>
  </si>
  <si>
    <t>Particulars</t>
  </si>
  <si>
    <t>Dt. Try Vr. No.</t>
  </si>
  <si>
    <t>Date of Encashment</t>
  </si>
  <si>
    <t>Gross Amount</t>
  </si>
  <si>
    <t>Wages</t>
  </si>
  <si>
    <t>04 T.E(1) Tour T A</t>
  </si>
  <si>
    <t>04 TE(2) Tr.TA</t>
  </si>
  <si>
    <t>05 OE(3) T.C.</t>
  </si>
  <si>
    <t>05 OE(4) O.I</t>
  </si>
  <si>
    <t>21 M.V</t>
  </si>
  <si>
    <t>21 MV(2) R&amp;M</t>
  </si>
  <si>
    <t>34 OC(2) EC</t>
  </si>
  <si>
    <t>34 OC(3) OI</t>
  </si>
  <si>
    <t>45 POL</t>
  </si>
  <si>
    <t>01(4) M R</t>
  </si>
  <si>
    <t>Total</t>
  </si>
  <si>
    <t>"</t>
  </si>
  <si>
    <t>Nimmy George</t>
  </si>
  <si>
    <t>Johnson Mathew</t>
  </si>
  <si>
    <t>Thampi.P</t>
  </si>
  <si>
    <t>C/F</t>
  </si>
  <si>
    <t>B/F</t>
  </si>
  <si>
    <t>Jinesh.N</t>
  </si>
  <si>
    <t>Vikas.V.K</t>
  </si>
  <si>
    <t>Sabu.K.T</t>
  </si>
  <si>
    <t>John.C.John</t>
  </si>
  <si>
    <t>Preethi.M.Nair</t>
  </si>
  <si>
    <t>Mary George</t>
  </si>
  <si>
    <t>Ligi.M.K</t>
  </si>
  <si>
    <t>PRINCIPAL</t>
  </si>
  <si>
    <t>RAJIV GANDHI INSTITUTE OF TECHNOLOGY, KOTTAYAM</t>
  </si>
  <si>
    <t xml:space="preserve">HEAD OF ACCOUNT : 2203-00-112-84- PLAN </t>
  </si>
  <si>
    <t>17     M.W</t>
  </si>
  <si>
    <t>19 M &amp; E</t>
  </si>
  <si>
    <t>24 M &amp; S</t>
  </si>
  <si>
    <t>HEAD OF ACCOUNT : 2203-00-003-99- QIP PLAN</t>
  </si>
  <si>
    <t>Name</t>
  </si>
  <si>
    <t>34 OC (3)OI</t>
  </si>
  <si>
    <t>Madhu.K.P</t>
  </si>
  <si>
    <t>Renju Kurian</t>
  </si>
  <si>
    <t>Nil</t>
  </si>
  <si>
    <t>HEAD OF ACCOUNT : 2203-00-003-93- PLAN (IIIC)</t>
  </si>
  <si>
    <t>Bill Amount</t>
  </si>
  <si>
    <t>HEAD OF ACCOUNT : 2203-00-112-66 PLAN (ER CENTRE)</t>
  </si>
  <si>
    <t>Bill Particulars</t>
  </si>
  <si>
    <t xml:space="preserve"> Vr. No.</t>
  </si>
  <si>
    <t xml:space="preserve">HEAD OF ACCOUNT : 2203-00-112-65 (PLAN) </t>
  </si>
  <si>
    <t>Expenditure upto previous month</t>
  </si>
  <si>
    <t>HEAD OF ACCOUNT : 2203-00-003-91 (PLAN) (ASAP)</t>
  </si>
  <si>
    <t>HEAD OF ACCOUNT : 2203-00-003-99-34 OC (3) OI</t>
  </si>
  <si>
    <t>Pay</t>
  </si>
  <si>
    <t>DA</t>
  </si>
  <si>
    <t>HRA</t>
  </si>
  <si>
    <t>Other Allowance</t>
  </si>
  <si>
    <t>Sajumon.K.T</t>
  </si>
  <si>
    <t>Roshina Babu</t>
  </si>
  <si>
    <t>01 Salaries PAY</t>
  </si>
  <si>
    <t>Padmakumar.P.A</t>
  </si>
  <si>
    <t>Sujithamol.S</t>
  </si>
  <si>
    <t>Anu Bonia Francis</t>
  </si>
  <si>
    <t>Jayaprasad.P.N</t>
  </si>
  <si>
    <t>Premson.Y</t>
  </si>
  <si>
    <t>Asokan.C.K</t>
  </si>
  <si>
    <t>Pradeepkumar.P</t>
  </si>
  <si>
    <t>Sumesh.K.S</t>
  </si>
  <si>
    <t>Ajai.P.Krishna</t>
  </si>
  <si>
    <t>Sasikumar.R</t>
  </si>
  <si>
    <t>Dhanya.P.S</t>
  </si>
  <si>
    <t>Dinesh.C</t>
  </si>
  <si>
    <t>Sini.T</t>
  </si>
  <si>
    <t>Indira Devi.K.P</t>
  </si>
  <si>
    <t>Umesh.A.C</t>
  </si>
  <si>
    <t>Sreelekha.V</t>
  </si>
  <si>
    <t>Kavitha.N</t>
  </si>
  <si>
    <t>Vinish.V.Nair</t>
  </si>
  <si>
    <t>HEAD OF ACCOUNT : 2203-00-112-63 (PLAN) (NMEICT)</t>
  </si>
  <si>
    <t>Mini Koshy</t>
  </si>
  <si>
    <t>Ambily.P</t>
  </si>
  <si>
    <t>Nidhish.P.J</t>
  </si>
  <si>
    <t>Sohan Placid John</t>
  </si>
  <si>
    <t>Jayamohan.M.S</t>
  </si>
  <si>
    <t>(Rupees.Three lakhs two hundred and ninety six only )</t>
  </si>
  <si>
    <t>Venugopal.G</t>
  </si>
  <si>
    <t>Shinoj.K.Sukumaran</t>
  </si>
  <si>
    <t>Vineetha.S</t>
  </si>
  <si>
    <t>Johnson Abraham</t>
  </si>
  <si>
    <t>Saji.A.J</t>
  </si>
  <si>
    <t>Reghunathan Rajesh</t>
  </si>
  <si>
    <t>Raji.R.Pillai</t>
  </si>
  <si>
    <t>Prince.A</t>
  </si>
  <si>
    <t>Rajesh.K</t>
  </si>
  <si>
    <t>Antony.J.K</t>
  </si>
  <si>
    <t>Ashik.M</t>
  </si>
  <si>
    <t>Unnikrishnan.K</t>
  </si>
  <si>
    <t>Nisha.K.K</t>
  </si>
  <si>
    <t>Shibukumar.K.B</t>
  </si>
  <si>
    <t>Haseena.A</t>
  </si>
  <si>
    <t>Jomy Thomas</t>
  </si>
  <si>
    <t>Thankachan.P.N</t>
  </si>
  <si>
    <t xml:space="preserve">HEAD OF ACCOUNT : 2203-00-003-96-12  PLAN (Scholarship &amp; Stipend) </t>
  </si>
  <si>
    <t>Biju Augustine</t>
  </si>
  <si>
    <t>Anilkumar.K.N</t>
  </si>
  <si>
    <t>Tomsy Paul</t>
  </si>
  <si>
    <t>Joy.M.O</t>
  </si>
  <si>
    <t>Deepthi.V.R</t>
  </si>
  <si>
    <t>RECONCILED EXPENDITURE STATEMENT FOR THE MONTH OF MARCH 2015</t>
  </si>
  <si>
    <t>20.03.15</t>
  </si>
  <si>
    <t>28.03.15</t>
  </si>
  <si>
    <t>31.03.15</t>
  </si>
  <si>
    <t>Dolly Mary.A</t>
  </si>
  <si>
    <t>Swapnesh.S</t>
  </si>
  <si>
    <t>Vincent.G</t>
  </si>
  <si>
    <t>Binumol Tom</t>
  </si>
  <si>
    <t>Sobhana.N.V</t>
  </si>
  <si>
    <t>Abhilash.T.Vijayan</t>
  </si>
  <si>
    <t>Total for '03/2015</t>
  </si>
  <si>
    <t>Expenditure upto 02/2015</t>
  </si>
  <si>
    <t>Total Expenditure upto '03/2015</t>
  </si>
  <si>
    <t>CB No.128/14-15</t>
  </si>
  <si>
    <t>305 A</t>
  </si>
  <si>
    <t>CB No.129/14-15</t>
  </si>
  <si>
    <t>306 A</t>
  </si>
  <si>
    <t>CB No.139/14-15</t>
  </si>
  <si>
    <t>CB No.140/14-15</t>
  </si>
  <si>
    <t>Expenditure upto 02/15</t>
  </si>
  <si>
    <t>(Rupees. Six lakhs only  )</t>
  </si>
  <si>
    <t>Expenditure for '03/2015</t>
  </si>
  <si>
    <t>CB No.123/14-15</t>
  </si>
  <si>
    <t>290 A</t>
  </si>
  <si>
    <t>CB No.124/14-15</t>
  </si>
  <si>
    <t>291 A</t>
  </si>
  <si>
    <t>CB No,132/14-15</t>
  </si>
  <si>
    <t>308 A</t>
  </si>
  <si>
    <t>CB No.119/14-15</t>
  </si>
  <si>
    <t>HEAD OF ACCOUNT : 2203-00-001-95  PLAN (Strengthening of Library)</t>
  </si>
  <si>
    <t>CB No.121/14-15</t>
  </si>
  <si>
    <t>288 A</t>
  </si>
  <si>
    <t>(Rupees.Seven lakhs fifty seven thousand five hundred and forty one only )</t>
  </si>
  <si>
    <t>HEAD OF ACCOUNT : 2203-00-112-53  PLAN (TBI)</t>
  </si>
  <si>
    <t>CB No.134/14-15</t>
  </si>
  <si>
    <t>316 A</t>
  </si>
  <si>
    <t>(Rupees.Four lakhs ninety nine thousand five hundred and eighty one only )</t>
  </si>
  <si>
    <t>(Rupees. Thirty six lakhs forty seven thousand one hundred and ninety two only)</t>
  </si>
  <si>
    <t>(Rupees. Two lakh seven thousand one hundred and eighty one only )</t>
  </si>
  <si>
    <t>(Rupees. Twenty six lakhs fifty two thousand one hundred and eighty two only  )</t>
  </si>
  <si>
    <t>Gymmy Joseph Kattoor</t>
  </si>
  <si>
    <t>Tessy Varkey</t>
  </si>
  <si>
    <t>Anish Babu.K.K</t>
  </si>
  <si>
    <t>RECONCILED EXPENDITURE STATEMENT FOR THE MONTH OF MAY 2015</t>
  </si>
  <si>
    <t>CB No.18/15-16</t>
  </si>
  <si>
    <t>Binojkumar.A.C</t>
  </si>
  <si>
    <t>Lekshmi Mohan</t>
  </si>
  <si>
    <t>Vijayakumari.C.K</t>
  </si>
  <si>
    <t>Joseph Zacharias</t>
  </si>
  <si>
    <t>Madhukumar.T.K</t>
  </si>
  <si>
    <t>Manoj Kumar.M</t>
  </si>
  <si>
    <t>Radhika.R</t>
  </si>
  <si>
    <t>Anwar Sadique</t>
  </si>
  <si>
    <t>Joy Varghese.V.N</t>
  </si>
  <si>
    <t>Rejikumar.P.M</t>
  </si>
  <si>
    <t>Ann Mary Joshuwa</t>
  </si>
  <si>
    <t>Lethakumari.V.K</t>
  </si>
  <si>
    <t>Shanifa Beevi.S</t>
  </si>
  <si>
    <t>Swarak.K.P</t>
  </si>
  <si>
    <t>Sreeletha.T</t>
  </si>
  <si>
    <t>Total for '05/2015</t>
  </si>
  <si>
    <t>Total Expenditure upto '05/2015</t>
  </si>
  <si>
    <t>CB No.19/15-16</t>
  </si>
  <si>
    <t>CB No.20/15-16</t>
  </si>
  <si>
    <t>CB No.21/15-16</t>
  </si>
  <si>
    <t>CB No.22/15-16</t>
  </si>
  <si>
    <t>CB No.24/15-16</t>
  </si>
  <si>
    <t>HEAD OF ACCOUNT : 2203-00-104-90 PLAN(Strengthening of Phy. Edu.)</t>
  </si>
  <si>
    <t>CB No.23/15-16</t>
  </si>
  <si>
    <t>(Rupees . Five  lakh forty thousand seven hundred and fifty only)</t>
  </si>
  <si>
    <t>RECONCILED EXPENDITURE STATEMENT FOR THE MONTH OF JUNE 2015</t>
  </si>
  <si>
    <t>PB No.22/15-16</t>
  </si>
  <si>
    <t>02.06.15</t>
  </si>
  <si>
    <t>PB No.23/15-16</t>
  </si>
  <si>
    <t>05.06.15</t>
  </si>
  <si>
    <t>PB No.24/15-16</t>
  </si>
  <si>
    <t>16.06.15</t>
  </si>
  <si>
    <t>TA Bill No.02/15-16</t>
  </si>
  <si>
    <t>PB No.25/15-16</t>
  </si>
  <si>
    <t>PB No.26/15-16</t>
  </si>
  <si>
    <t>22.06.15</t>
  </si>
  <si>
    <t>TA Bill No.3/15-16</t>
  </si>
  <si>
    <t>23.06.15</t>
  </si>
  <si>
    <t>PB No.27/15-16</t>
  </si>
  <si>
    <t>26.06.15</t>
  </si>
  <si>
    <t>TA Bill No.04/15-16</t>
  </si>
  <si>
    <t>CB No.25/15-16</t>
  </si>
  <si>
    <t>Anu George</t>
  </si>
  <si>
    <t>Praveen.A</t>
  </si>
  <si>
    <t>Geetharenjin.P.R</t>
  </si>
  <si>
    <t>Bindu.B.K</t>
  </si>
  <si>
    <t>Archana.A.P</t>
  </si>
  <si>
    <t>Ebin.M.Manueal</t>
  </si>
  <si>
    <t>03.06.15</t>
  </si>
  <si>
    <t>Jain.P.George</t>
  </si>
  <si>
    <t>04.06.15</t>
  </si>
  <si>
    <t>Rezuana Bai.J</t>
  </si>
  <si>
    <t>Jairaj.P.G</t>
  </si>
  <si>
    <t>Manju Manueal</t>
  </si>
  <si>
    <t>David Soloman George</t>
  </si>
  <si>
    <t>06.06.15</t>
  </si>
  <si>
    <t>Bindurani.P</t>
  </si>
  <si>
    <t>08.06.15</t>
  </si>
  <si>
    <t>Narayanan Nampoodiri</t>
  </si>
  <si>
    <t>09.06.15</t>
  </si>
  <si>
    <t>Sharat Sundar.R</t>
  </si>
  <si>
    <t>Alikutty.A.M</t>
  </si>
  <si>
    <t>10.06.15</t>
  </si>
  <si>
    <t>11.06.15</t>
  </si>
  <si>
    <t>Sathishkumar.C</t>
  </si>
  <si>
    <t>12.06.15</t>
  </si>
  <si>
    <t>Ciby Thomas</t>
  </si>
  <si>
    <t>Dhanya.B.S</t>
  </si>
  <si>
    <t>17.06.15</t>
  </si>
  <si>
    <t>18.06.15</t>
  </si>
  <si>
    <t>Bino.I.Koshy</t>
  </si>
  <si>
    <t>Leena Mary</t>
  </si>
  <si>
    <t>24.06.15</t>
  </si>
  <si>
    <t>25.06.15</t>
  </si>
  <si>
    <t>Dhanya.B.C</t>
  </si>
  <si>
    <t>Remila Beevi.A.M</t>
  </si>
  <si>
    <t>27.06.15</t>
  </si>
  <si>
    <t>29.06.15</t>
  </si>
  <si>
    <t>30.06.15</t>
  </si>
  <si>
    <t>Total for '06/2015</t>
  </si>
  <si>
    <t>Expenditure upto 05/2015</t>
  </si>
  <si>
    <t>Total Expenditure upto '06/2015</t>
  </si>
  <si>
    <t>CB No.29/15-16</t>
  </si>
  <si>
    <t>CB No.30/15-16</t>
  </si>
  <si>
    <t>CB No.31/15-16</t>
  </si>
  <si>
    <t>CB No.32/15-16</t>
  </si>
  <si>
    <t>CB No.33/15-16</t>
  </si>
  <si>
    <t>Vandana.R.K</t>
  </si>
  <si>
    <t>CB No.26/15-16</t>
  </si>
  <si>
    <t>CB No.27/15-16</t>
  </si>
  <si>
    <t>CB No.28/15-16</t>
  </si>
  <si>
    <t>Expenditure for '06/2015</t>
  </si>
  <si>
    <t>(Rupees. Nine thousand  and fifty nine only  )</t>
  </si>
  <si>
    <t>Expenditure upto 05/15</t>
  </si>
  <si>
    <t>(Rupees.Forty five lakhs twenty five thousand three hundred and seventy one only)</t>
  </si>
  <si>
    <t>(Rupees. Thirty two lakhs eighty thousand five hundred and fifty two only)</t>
  </si>
  <si>
    <t>(Rupees .Four lakh sixty six thousand four hundred and sixty nine only  )</t>
  </si>
  <si>
    <t>(Rupees.Three crores seventy five lakh twenty one thousand one hundred and fifty one only)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</si>
</sst>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5" xfId="0" applyFont="1" applyBorder="1" applyAlignment="1"/>
    <xf numFmtId="0" fontId="3" fillId="0" borderId="0" xfId="0" applyFont="1"/>
    <xf numFmtId="0" fontId="1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tabSelected="1" zoomScale="78" zoomScaleNormal="78" workbookViewId="0">
      <pane ySplit="6" topLeftCell="A145" activePane="bottomLeft" state="frozen"/>
      <selection pane="bottomLeft" activeCell="E13" sqref="E13"/>
    </sheetView>
  </sheetViews>
  <sheetFormatPr defaultRowHeight="15"/>
  <cols>
    <col min="1" max="1" width="5.28515625" customWidth="1"/>
    <col min="2" max="2" width="26.42578125" customWidth="1"/>
    <col min="4" max="4" width="10.28515625" customWidth="1"/>
    <col min="5" max="5" width="13" bestFit="1" customWidth="1"/>
    <col min="6" max="9" width="14.42578125" customWidth="1"/>
    <col min="10" max="10" width="10.140625" customWidth="1"/>
    <col min="11" max="11" width="10.42578125" bestFit="1" customWidth="1"/>
    <col min="12" max="16" width="9.28515625" bestFit="1" customWidth="1"/>
    <col min="17" max="17" width="10.140625" customWidth="1"/>
    <col min="18" max="19" width="9.28515625" bestFit="1" customWidth="1"/>
    <col min="20" max="20" width="8" customWidth="1"/>
    <col min="21" max="21" width="12.42578125" customWidth="1"/>
  </cols>
  <sheetData>
    <row r="1" spans="1:21" s="1" customFormat="1" ht="18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1" customFormat="1" ht="18">
      <c r="A2" s="36" t="s">
        <v>179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" customFormat="1" ht="15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" customFormat="1" ht="15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1" customFormat="1" ht="4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54</v>
      </c>
      <c r="G5" s="2" t="s">
        <v>55</v>
      </c>
      <c r="H5" s="2" t="s">
        <v>56</v>
      </c>
      <c r="I5" s="2" t="s">
        <v>57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</row>
    <row r="6" spans="1:21" s="1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/>
      <c r="H6" s="3"/>
      <c r="I6" s="3"/>
      <c r="J6" s="3">
        <v>11</v>
      </c>
      <c r="K6" s="3">
        <v>12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</row>
    <row r="7" spans="1:21" s="1" customFormat="1" ht="20.25" customHeight="1">
      <c r="A7" s="4">
        <v>1</v>
      </c>
      <c r="B7" s="4" t="s">
        <v>180</v>
      </c>
      <c r="C7" s="4">
        <v>68</v>
      </c>
      <c r="D7" s="5" t="s">
        <v>181</v>
      </c>
      <c r="E7" s="4">
        <v>2665636</v>
      </c>
      <c r="F7" s="4">
        <v>1454458</v>
      </c>
      <c r="G7" s="4">
        <v>1179988</v>
      </c>
      <c r="H7" s="4">
        <v>27000</v>
      </c>
      <c r="I7" s="4">
        <v>4190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>
        <f>SUM(F7:T7)</f>
        <v>2665636</v>
      </c>
    </row>
    <row r="8" spans="1:21" s="1" customFormat="1" ht="20.25" customHeight="1">
      <c r="A8" s="4">
        <v>2</v>
      </c>
      <c r="B8" s="4" t="s">
        <v>153</v>
      </c>
      <c r="C8" s="4">
        <v>69</v>
      </c>
      <c r="D8" s="3" t="s">
        <v>20</v>
      </c>
      <c r="E8" s="4">
        <v>30888</v>
      </c>
      <c r="F8" s="4"/>
      <c r="G8" s="4"/>
      <c r="H8" s="4"/>
      <c r="I8" s="4"/>
      <c r="J8" s="4">
        <v>30888</v>
      </c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39" si="0">SUM(F8:T8)</f>
        <v>30888</v>
      </c>
    </row>
    <row r="9" spans="1:21" s="1" customFormat="1" ht="20.25" customHeight="1">
      <c r="A9" s="4">
        <v>3</v>
      </c>
      <c r="B9" s="4" t="s">
        <v>182</v>
      </c>
      <c r="C9" s="4">
        <v>124</v>
      </c>
      <c r="D9" s="3" t="s">
        <v>183</v>
      </c>
      <c r="E9" s="4">
        <v>7650</v>
      </c>
      <c r="F9" s="4">
        <v>7650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7650</v>
      </c>
    </row>
    <row r="10" spans="1:21" s="1" customFormat="1" ht="20.25" customHeight="1">
      <c r="A10" s="4">
        <v>4</v>
      </c>
      <c r="B10" s="4" t="s">
        <v>184</v>
      </c>
      <c r="C10" s="4">
        <v>190</v>
      </c>
      <c r="D10" s="3" t="s">
        <v>185</v>
      </c>
      <c r="E10" s="4">
        <v>2869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2869</v>
      </c>
      <c r="U10" s="4">
        <f t="shared" si="0"/>
        <v>2869</v>
      </c>
    </row>
    <row r="11" spans="1:21" s="1" customFormat="1" ht="20.25" customHeight="1">
      <c r="A11" s="4">
        <v>5</v>
      </c>
      <c r="B11" s="4" t="s">
        <v>171</v>
      </c>
      <c r="C11" s="4">
        <v>191</v>
      </c>
      <c r="D11" s="3" t="s">
        <v>20</v>
      </c>
      <c r="E11" s="4">
        <v>2000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2000</v>
      </c>
      <c r="T11" s="4"/>
      <c r="U11" s="4">
        <f t="shared" si="0"/>
        <v>2000</v>
      </c>
    </row>
    <row r="12" spans="1:21" s="1" customFormat="1" ht="20.25" customHeight="1">
      <c r="A12" s="4">
        <v>6</v>
      </c>
      <c r="B12" s="4" t="s">
        <v>172</v>
      </c>
      <c r="C12" s="4">
        <v>192</v>
      </c>
      <c r="D12" s="3" t="s">
        <v>20</v>
      </c>
      <c r="E12" s="4">
        <v>3200</v>
      </c>
      <c r="F12" s="4"/>
      <c r="G12" s="4"/>
      <c r="H12" s="4"/>
      <c r="I12" s="4"/>
      <c r="J12" s="4"/>
      <c r="K12" s="4"/>
      <c r="L12" s="4"/>
      <c r="M12" s="4"/>
      <c r="N12" s="4">
        <v>3200</v>
      </c>
      <c r="O12" s="4"/>
      <c r="P12" s="4"/>
      <c r="Q12" s="4"/>
      <c r="R12" s="4"/>
      <c r="S12" s="4"/>
      <c r="T12" s="4"/>
      <c r="U12" s="4">
        <f t="shared" si="0"/>
        <v>3200</v>
      </c>
    </row>
    <row r="13" spans="1:21" s="1" customFormat="1" ht="20.25" customHeight="1">
      <c r="A13" s="4">
        <v>7</v>
      </c>
      <c r="B13" s="4" t="s">
        <v>186</v>
      </c>
      <c r="C13" s="4">
        <v>194</v>
      </c>
      <c r="D13" s="3" t="s">
        <v>20</v>
      </c>
      <c r="E13" s="4">
        <v>1686</v>
      </c>
      <c r="F13" s="4"/>
      <c r="G13" s="4"/>
      <c r="H13" s="4"/>
      <c r="I13" s="4"/>
      <c r="J13" s="4"/>
      <c r="K13" s="4"/>
      <c r="L13" s="4">
        <v>1686</v>
      </c>
      <c r="M13" s="4"/>
      <c r="N13" s="4"/>
      <c r="O13" s="4"/>
      <c r="P13" s="4"/>
      <c r="Q13" s="4"/>
      <c r="R13" s="4"/>
      <c r="S13" s="4"/>
      <c r="T13" s="4"/>
      <c r="U13" s="4">
        <f t="shared" si="0"/>
        <v>1686</v>
      </c>
    </row>
    <row r="14" spans="1:21" s="1" customFormat="1" ht="20.25" customHeight="1">
      <c r="A14" s="4">
        <v>8</v>
      </c>
      <c r="B14" s="4" t="s">
        <v>187</v>
      </c>
      <c r="C14" s="4">
        <v>195</v>
      </c>
      <c r="D14" s="3" t="s">
        <v>20</v>
      </c>
      <c r="E14" s="4">
        <v>70695</v>
      </c>
      <c r="F14" s="4">
        <v>-38368</v>
      </c>
      <c r="G14" s="4">
        <v>109063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70695</v>
      </c>
    </row>
    <row r="15" spans="1:21" s="1" customFormat="1" ht="20.25" customHeight="1">
      <c r="A15" s="4">
        <v>9</v>
      </c>
      <c r="B15" s="4" t="s">
        <v>188</v>
      </c>
      <c r="C15" s="4">
        <v>228</v>
      </c>
      <c r="D15" s="3" t="s">
        <v>189</v>
      </c>
      <c r="E15" s="4">
        <v>67234</v>
      </c>
      <c r="F15" s="4">
        <v>37079</v>
      </c>
      <c r="G15" s="4">
        <v>29663</v>
      </c>
      <c r="H15" s="4">
        <v>492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0"/>
        <v>67234</v>
      </c>
    </row>
    <row r="16" spans="1:21" s="1" customFormat="1" ht="20.25" customHeight="1">
      <c r="A16" s="4">
        <v>10</v>
      </c>
      <c r="B16" s="4" t="s">
        <v>173</v>
      </c>
      <c r="C16" s="4">
        <v>229</v>
      </c>
      <c r="D16" s="3" t="s">
        <v>20</v>
      </c>
      <c r="E16" s="4">
        <v>1000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1000</v>
      </c>
      <c r="T16" s="4"/>
      <c r="U16" s="4">
        <f t="shared" si="0"/>
        <v>1000</v>
      </c>
    </row>
    <row r="17" spans="1:21" s="1" customFormat="1" ht="20.25" customHeight="1">
      <c r="A17" s="4">
        <v>11</v>
      </c>
      <c r="B17" s="4" t="s">
        <v>174</v>
      </c>
      <c r="C17" s="4">
        <v>230</v>
      </c>
      <c r="D17" s="3" t="s">
        <v>20</v>
      </c>
      <c r="E17" s="4">
        <v>1000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1000</v>
      </c>
      <c r="T17" s="4"/>
      <c r="U17" s="4">
        <f t="shared" si="0"/>
        <v>1000</v>
      </c>
    </row>
    <row r="18" spans="1:21" s="1" customFormat="1" ht="20.25" customHeight="1">
      <c r="A18" s="4">
        <v>12</v>
      </c>
      <c r="B18" s="4" t="s">
        <v>177</v>
      </c>
      <c r="C18" s="4">
        <v>231</v>
      </c>
      <c r="D18" s="3" t="s">
        <v>20</v>
      </c>
      <c r="E18" s="4">
        <v>215693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215693</v>
      </c>
      <c r="R18" s="4"/>
      <c r="S18" s="4"/>
      <c r="T18" s="4"/>
      <c r="U18" s="4">
        <f t="shared" si="0"/>
        <v>215693</v>
      </c>
    </row>
    <row r="19" spans="1:21" s="1" customFormat="1" ht="20.25" customHeight="1">
      <c r="A19" s="4">
        <v>13</v>
      </c>
      <c r="B19" s="4" t="s">
        <v>190</v>
      </c>
      <c r="C19" s="4">
        <v>236</v>
      </c>
      <c r="D19" s="3" t="s">
        <v>20</v>
      </c>
      <c r="E19" s="4">
        <v>3833</v>
      </c>
      <c r="F19" s="4"/>
      <c r="G19" s="4"/>
      <c r="H19" s="4"/>
      <c r="I19" s="4"/>
      <c r="J19" s="4"/>
      <c r="K19" s="4">
        <v>3833</v>
      </c>
      <c r="L19" s="4"/>
      <c r="M19" s="4"/>
      <c r="N19" s="4"/>
      <c r="O19" s="4"/>
      <c r="P19" s="4"/>
      <c r="Q19" s="4"/>
      <c r="R19" s="4"/>
      <c r="S19" s="4"/>
      <c r="T19" s="4"/>
      <c r="U19" s="4">
        <f t="shared" si="0"/>
        <v>3833</v>
      </c>
    </row>
    <row r="20" spans="1:21" s="1" customFormat="1" ht="20.25" customHeight="1">
      <c r="A20" s="4">
        <v>14</v>
      </c>
      <c r="B20" s="4" t="s">
        <v>175</v>
      </c>
      <c r="C20" s="4">
        <v>240</v>
      </c>
      <c r="D20" s="3" t="s">
        <v>191</v>
      </c>
      <c r="E20" s="4">
        <v>3908</v>
      </c>
      <c r="F20" s="4"/>
      <c r="G20" s="4"/>
      <c r="H20" s="4"/>
      <c r="I20" s="4"/>
      <c r="J20" s="4"/>
      <c r="K20" s="4"/>
      <c r="L20" s="4"/>
      <c r="M20" s="4">
        <v>3908</v>
      </c>
      <c r="N20" s="4"/>
      <c r="O20" s="4"/>
      <c r="P20" s="4"/>
      <c r="Q20" s="4"/>
      <c r="R20" s="4"/>
      <c r="S20" s="4"/>
      <c r="T20" s="4"/>
      <c r="U20" s="4">
        <f t="shared" si="0"/>
        <v>3908</v>
      </c>
    </row>
    <row r="21" spans="1:21" s="1" customFormat="1" ht="20.25" customHeight="1">
      <c r="A21" s="4">
        <v>15</v>
      </c>
      <c r="B21" s="4" t="s">
        <v>192</v>
      </c>
      <c r="C21" s="4">
        <v>245</v>
      </c>
      <c r="D21" s="3" t="s">
        <v>193</v>
      </c>
      <c r="E21" s="4">
        <v>35906</v>
      </c>
      <c r="F21" s="4">
        <v>19670</v>
      </c>
      <c r="G21" s="4">
        <v>15736</v>
      </c>
      <c r="H21" s="4">
        <v>500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35906</v>
      </c>
    </row>
    <row r="22" spans="1:21" s="1" customFormat="1" ht="20.25" customHeight="1">
      <c r="A22" s="4">
        <v>16</v>
      </c>
      <c r="B22" s="4" t="s">
        <v>194</v>
      </c>
      <c r="C22" s="4">
        <v>248</v>
      </c>
      <c r="D22" s="3" t="s">
        <v>20</v>
      </c>
      <c r="E22" s="4">
        <v>7575</v>
      </c>
      <c r="F22" s="4"/>
      <c r="G22" s="4"/>
      <c r="H22" s="4"/>
      <c r="I22" s="4"/>
      <c r="J22" s="4"/>
      <c r="K22" s="4">
        <v>7575</v>
      </c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7575</v>
      </c>
    </row>
    <row r="23" spans="1:21" s="1" customFormat="1" ht="20.25" customHeight="1">
      <c r="A23" s="4">
        <v>17</v>
      </c>
      <c r="B23" s="4" t="s">
        <v>195</v>
      </c>
      <c r="C23" s="4">
        <v>250</v>
      </c>
      <c r="D23" s="3" t="s">
        <v>20</v>
      </c>
      <c r="E23" s="4">
        <v>10000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10000</v>
      </c>
      <c r="S23" s="4"/>
      <c r="T23" s="4"/>
      <c r="U23" s="4">
        <f t="shared" si="0"/>
        <v>10000</v>
      </c>
    </row>
    <row r="24" spans="1:21" s="1" customFormat="1" ht="20.25" customHeight="1">
      <c r="A24" s="4">
        <v>18</v>
      </c>
      <c r="B24" s="4" t="s">
        <v>196</v>
      </c>
      <c r="C24" s="4">
        <v>45</v>
      </c>
      <c r="D24" s="3" t="s">
        <v>181</v>
      </c>
      <c r="E24" s="4">
        <v>56885</v>
      </c>
      <c r="F24" s="4">
        <v>27360</v>
      </c>
      <c r="G24" s="4">
        <v>29275</v>
      </c>
      <c r="H24" s="4">
        <v>250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56885</v>
      </c>
    </row>
    <row r="25" spans="1:21" s="1" customFormat="1" ht="20.25" customHeight="1">
      <c r="A25" s="4">
        <v>19</v>
      </c>
      <c r="B25" s="4" t="s">
        <v>106</v>
      </c>
      <c r="C25" s="4">
        <v>46</v>
      </c>
      <c r="D25" s="3" t="s">
        <v>20</v>
      </c>
      <c r="E25" s="4">
        <v>52104</v>
      </c>
      <c r="F25" s="4">
        <v>25050</v>
      </c>
      <c r="G25" s="4">
        <v>26804</v>
      </c>
      <c r="H25" s="4">
        <v>250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52104</v>
      </c>
    </row>
    <row r="26" spans="1:21" s="1" customFormat="1" ht="20.25" customHeight="1">
      <c r="A26" s="4">
        <v>20</v>
      </c>
      <c r="B26" s="4" t="s">
        <v>87</v>
      </c>
      <c r="C26" s="4">
        <v>47</v>
      </c>
      <c r="D26" s="3" t="s">
        <v>20</v>
      </c>
      <c r="E26" s="4">
        <v>58955</v>
      </c>
      <c r="F26" s="4">
        <v>28360</v>
      </c>
      <c r="G26" s="4">
        <v>30345</v>
      </c>
      <c r="H26" s="4">
        <v>250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58955</v>
      </c>
    </row>
    <row r="27" spans="1:21" s="1" customFormat="1" ht="20.25" customHeight="1">
      <c r="A27" s="4">
        <v>21</v>
      </c>
      <c r="B27" s="4" t="s">
        <v>58</v>
      </c>
      <c r="C27" s="4">
        <v>48</v>
      </c>
      <c r="D27" s="3" t="s">
        <v>20</v>
      </c>
      <c r="E27" s="4">
        <v>105240</v>
      </c>
      <c r="F27" s="4">
        <v>50720</v>
      </c>
      <c r="G27" s="4">
        <v>54270</v>
      </c>
      <c r="H27" s="4">
        <v>250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105240</v>
      </c>
    </row>
    <row r="28" spans="1:21" s="1" customFormat="1" ht="20.25" customHeight="1">
      <c r="A28" s="4">
        <v>22</v>
      </c>
      <c r="B28" s="4" t="s">
        <v>107</v>
      </c>
      <c r="C28" s="4">
        <v>49</v>
      </c>
      <c r="D28" s="3" t="s">
        <v>20</v>
      </c>
      <c r="E28" s="4">
        <v>56698</v>
      </c>
      <c r="F28" s="4">
        <v>31360</v>
      </c>
      <c r="G28" s="4">
        <v>25088</v>
      </c>
      <c r="H28" s="4">
        <v>250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56698</v>
      </c>
    </row>
    <row r="29" spans="1:21" s="1" customFormat="1" ht="20.25" customHeight="1">
      <c r="A29" s="4">
        <v>23</v>
      </c>
      <c r="B29" s="4" t="s">
        <v>104</v>
      </c>
      <c r="C29" s="4">
        <v>50</v>
      </c>
      <c r="D29" s="3" t="s">
        <v>20</v>
      </c>
      <c r="E29" s="4">
        <v>121697</v>
      </c>
      <c r="F29" s="4">
        <v>58670</v>
      </c>
      <c r="G29" s="4">
        <v>62777</v>
      </c>
      <c r="H29" s="4">
        <v>250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121697</v>
      </c>
    </row>
    <row r="30" spans="1:21" s="1" customFormat="1" ht="20.25" customHeight="1">
      <c r="A30" s="4">
        <v>24</v>
      </c>
      <c r="B30" s="4" t="s">
        <v>68</v>
      </c>
      <c r="C30" s="4">
        <v>51</v>
      </c>
      <c r="D30" s="3" t="s">
        <v>20</v>
      </c>
      <c r="E30" s="4">
        <v>46308</v>
      </c>
      <c r="F30" s="4">
        <v>22250</v>
      </c>
      <c r="G30" s="4">
        <v>23808</v>
      </c>
      <c r="H30" s="4">
        <v>250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46308</v>
      </c>
    </row>
    <row r="31" spans="1:21" s="1" customFormat="1" ht="20.25" customHeight="1">
      <c r="A31" s="4">
        <v>25</v>
      </c>
      <c r="B31" s="4" t="s">
        <v>64</v>
      </c>
      <c r="C31" s="4">
        <v>52</v>
      </c>
      <c r="D31" s="3" t="s">
        <v>20</v>
      </c>
      <c r="E31" s="4">
        <v>71396</v>
      </c>
      <c r="F31" s="4">
        <v>34370</v>
      </c>
      <c r="G31" s="4">
        <v>36776</v>
      </c>
      <c r="H31" s="4">
        <v>250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71396</v>
      </c>
    </row>
    <row r="32" spans="1:21" s="1" customFormat="1" ht="20.25" customHeight="1">
      <c r="A32" s="4">
        <v>26</v>
      </c>
      <c r="B32" s="4" t="s">
        <v>149</v>
      </c>
      <c r="C32" s="4">
        <v>53</v>
      </c>
      <c r="D32" s="3" t="s">
        <v>20</v>
      </c>
      <c r="E32" s="4">
        <v>135276</v>
      </c>
      <c r="F32" s="4">
        <v>65230</v>
      </c>
      <c r="G32" s="4">
        <v>69796</v>
      </c>
      <c r="H32" s="4">
        <v>250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135276</v>
      </c>
    </row>
    <row r="33" spans="1:21" s="1" customFormat="1" ht="20.25" customHeight="1">
      <c r="A33" s="4">
        <v>27</v>
      </c>
      <c r="B33" s="4" t="s">
        <v>67</v>
      </c>
      <c r="C33" s="4">
        <v>56</v>
      </c>
      <c r="D33" s="3" t="s">
        <v>20</v>
      </c>
      <c r="E33" s="4">
        <v>69388</v>
      </c>
      <c r="F33" s="4">
        <v>33400</v>
      </c>
      <c r="G33" s="4">
        <v>35738</v>
      </c>
      <c r="H33" s="4">
        <v>250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69388</v>
      </c>
    </row>
    <row r="34" spans="1:21" s="1" customFormat="1" ht="20.25" customHeight="1">
      <c r="A34" s="4">
        <v>28</v>
      </c>
      <c r="B34" s="4" t="s">
        <v>66</v>
      </c>
      <c r="C34" s="4">
        <v>57</v>
      </c>
      <c r="D34" s="3" t="s">
        <v>20</v>
      </c>
      <c r="E34" s="4">
        <v>111657</v>
      </c>
      <c r="F34" s="4">
        <v>53820</v>
      </c>
      <c r="G34" s="4">
        <v>57587</v>
      </c>
      <c r="H34" s="4">
        <v>250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111657</v>
      </c>
    </row>
    <row r="35" spans="1:21" s="1" customFormat="1" ht="20.25" customHeight="1">
      <c r="A35" s="4">
        <v>29</v>
      </c>
      <c r="B35" s="4" t="s">
        <v>94</v>
      </c>
      <c r="C35" s="4">
        <v>58</v>
      </c>
      <c r="D35" s="3" t="s">
        <v>20</v>
      </c>
      <c r="E35" s="4">
        <v>46308</v>
      </c>
      <c r="F35" s="4">
        <v>22250</v>
      </c>
      <c r="G35" s="4">
        <v>23808</v>
      </c>
      <c r="H35" s="4">
        <v>250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46308</v>
      </c>
    </row>
    <row r="36" spans="1:21" s="1" customFormat="1" ht="20.25" customHeight="1">
      <c r="A36" s="4">
        <v>30</v>
      </c>
      <c r="B36" s="4" t="s">
        <v>61</v>
      </c>
      <c r="C36" s="4">
        <v>59</v>
      </c>
      <c r="D36" s="3" t="s">
        <v>20</v>
      </c>
      <c r="E36" s="4">
        <v>75022</v>
      </c>
      <c r="F36" s="4">
        <v>41540</v>
      </c>
      <c r="G36" s="4">
        <v>33232</v>
      </c>
      <c r="H36" s="4">
        <v>250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75022</v>
      </c>
    </row>
    <row r="37" spans="1:21" s="1" customFormat="1" ht="20.25" customHeight="1">
      <c r="A37" s="4">
        <v>31</v>
      </c>
      <c r="B37" s="4" t="s">
        <v>95</v>
      </c>
      <c r="C37" s="4">
        <v>60</v>
      </c>
      <c r="D37" s="3" t="s">
        <v>20</v>
      </c>
      <c r="E37" s="4">
        <v>63613</v>
      </c>
      <c r="F37" s="4">
        <v>30610</v>
      </c>
      <c r="G37" s="4">
        <v>32753</v>
      </c>
      <c r="H37" s="4">
        <v>250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63613</v>
      </c>
    </row>
    <row r="38" spans="1:21" s="1" customFormat="1" ht="20.25" customHeight="1">
      <c r="A38" s="4">
        <v>32</v>
      </c>
      <c r="B38" s="4" t="s">
        <v>28</v>
      </c>
      <c r="C38" s="4">
        <v>61</v>
      </c>
      <c r="D38" s="3" t="s">
        <v>20</v>
      </c>
      <c r="E38" s="4">
        <v>46308</v>
      </c>
      <c r="F38" s="4">
        <v>22250</v>
      </c>
      <c r="G38" s="4">
        <v>23808</v>
      </c>
      <c r="H38" s="4">
        <v>250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46308</v>
      </c>
    </row>
    <row r="39" spans="1:21" s="1" customFormat="1" ht="20.25" customHeight="1">
      <c r="A39" s="4">
        <v>33</v>
      </c>
      <c r="B39" s="4" t="s">
        <v>150</v>
      </c>
      <c r="C39" s="4">
        <v>62</v>
      </c>
      <c r="D39" s="3" t="s">
        <v>20</v>
      </c>
      <c r="E39" s="4">
        <v>46308</v>
      </c>
      <c r="F39" s="4">
        <v>22250</v>
      </c>
      <c r="G39" s="4">
        <v>23808</v>
      </c>
      <c r="H39" s="4">
        <v>250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46308</v>
      </c>
    </row>
    <row r="40" spans="1:21" s="1" customFormat="1" ht="20.25" customHeight="1">
      <c r="A40" s="4">
        <v>34</v>
      </c>
      <c r="B40" s="4" t="s">
        <v>74</v>
      </c>
      <c r="C40" s="4">
        <v>63</v>
      </c>
      <c r="D40" s="3" t="s">
        <v>20</v>
      </c>
      <c r="E40" s="4">
        <v>145914</v>
      </c>
      <c r="F40" s="4">
        <v>68920</v>
      </c>
      <c r="G40" s="4">
        <v>73744</v>
      </c>
      <c r="H40" s="4">
        <v>250</v>
      </c>
      <c r="I40" s="4">
        <v>3000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>SUM(F40:T40)</f>
        <v>145914</v>
      </c>
    </row>
    <row r="41" spans="1:21" s="1" customFormat="1" ht="20.25" customHeight="1">
      <c r="A41" s="4">
        <v>35</v>
      </c>
      <c r="B41" s="4" t="s">
        <v>23</v>
      </c>
      <c r="C41" s="4">
        <v>64</v>
      </c>
      <c r="D41" s="3" t="s">
        <v>20</v>
      </c>
      <c r="E41" s="4">
        <v>25091</v>
      </c>
      <c r="F41" s="4">
        <v>13863</v>
      </c>
      <c r="G41" s="4">
        <v>11091</v>
      </c>
      <c r="H41" s="4">
        <v>137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>SUM(F41:T41)</f>
        <v>25091</v>
      </c>
    </row>
    <row r="42" spans="1:21" s="1" customFormat="1" ht="20.25" customHeight="1">
      <c r="A42" s="4">
        <v>36</v>
      </c>
      <c r="B42" s="4" t="s">
        <v>23</v>
      </c>
      <c r="C42" s="4">
        <v>65</v>
      </c>
      <c r="D42" s="3" t="s">
        <v>20</v>
      </c>
      <c r="E42" s="4">
        <v>16235</v>
      </c>
      <c r="F42" s="4">
        <v>8970</v>
      </c>
      <c r="G42" s="4">
        <v>7176</v>
      </c>
      <c r="H42" s="4">
        <v>89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ref="U42" si="1">SUM(F42:T42)</f>
        <v>16235</v>
      </c>
    </row>
    <row r="43" spans="1:21" s="1" customFormat="1" ht="20.25" customHeight="1">
      <c r="A43" s="4">
        <v>37</v>
      </c>
      <c r="B43" s="4" t="s">
        <v>71</v>
      </c>
      <c r="C43" s="4">
        <v>66</v>
      </c>
      <c r="D43" s="3" t="s">
        <v>20</v>
      </c>
      <c r="E43" s="4">
        <v>48852</v>
      </c>
      <c r="F43" s="4">
        <v>27140</v>
      </c>
      <c r="G43" s="4">
        <v>21712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>SUM(F43:T43)</f>
        <v>48852</v>
      </c>
    </row>
    <row r="44" spans="1:21" s="1" customFormat="1" ht="20.25" customHeight="1">
      <c r="A44" s="4">
        <v>38</v>
      </c>
      <c r="B44" s="4" t="s">
        <v>197</v>
      </c>
      <c r="C44" s="4">
        <v>67</v>
      </c>
      <c r="D44" s="3" t="s">
        <v>20</v>
      </c>
      <c r="E44" s="4">
        <v>135649</v>
      </c>
      <c r="F44" s="4">
        <v>65410</v>
      </c>
      <c r="G44" s="4">
        <v>69989</v>
      </c>
      <c r="H44" s="4">
        <v>250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>SUM(F44:T44)</f>
        <v>135649</v>
      </c>
    </row>
    <row r="45" spans="1:21" s="1" customFormat="1" ht="20.25" customHeight="1">
      <c r="A45" s="4">
        <v>39</v>
      </c>
      <c r="B45" s="4" t="s">
        <v>198</v>
      </c>
      <c r="C45" s="4">
        <v>74</v>
      </c>
      <c r="D45" s="3" t="s">
        <v>20</v>
      </c>
      <c r="E45" s="4">
        <v>144550</v>
      </c>
      <c r="F45" s="4">
        <v>69710</v>
      </c>
      <c r="G45" s="4">
        <v>74590</v>
      </c>
      <c r="H45" s="4">
        <v>250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ref="U45:U57" si="2">SUM(F45:T45)</f>
        <v>144550</v>
      </c>
    </row>
    <row r="46" spans="1:21" s="1" customFormat="1" ht="20.25" customHeight="1">
      <c r="A46" s="4">
        <v>40</v>
      </c>
      <c r="B46" s="4" t="s">
        <v>69</v>
      </c>
      <c r="C46" s="4">
        <v>75</v>
      </c>
      <c r="D46" s="3" t="s">
        <v>20</v>
      </c>
      <c r="E46" s="4">
        <v>50592</v>
      </c>
      <c r="F46" s="4">
        <v>24320</v>
      </c>
      <c r="G46" s="4">
        <v>26022</v>
      </c>
      <c r="H46" s="4">
        <v>250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2"/>
        <v>50592</v>
      </c>
    </row>
    <row r="47" spans="1:21" s="1" customFormat="1" ht="20.25" customHeight="1">
      <c r="A47" s="4"/>
      <c r="B47" s="7" t="s">
        <v>24</v>
      </c>
      <c r="C47" s="6"/>
      <c r="D47" s="3"/>
      <c r="E47" s="6">
        <f t="shared" ref="E47:U47" si="3">SUM(E7:E46)</f>
        <v>4860819</v>
      </c>
      <c r="F47" s="6">
        <f t="shared" si="3"/>
        <v>2328312</v>
      </c>
      <c r="G47" s="6">
        <f t="shared" si="3"/>
        <v>2208447</v>
      </c>
      <c r="H47" s="6">
        <f t="shared" si="3"/>
        <v>33218</v>
      </c>
      <c r="I47" s="6">
        <f t="shared" si="3"/>
        <v>7190</v>
      </c>
      <c r="J47" s="6">
        <f t="shared" si="3"/>
        <v>30888</v>
      </c>
      <c r="K47" s="6">
        <f t="shared" si="3"/>
        <v>11408</v>
      </c>
      <c r="L47" s="6">
        <f t="shared" si="3"/>
        <v>1686</v>
      </c>
      <c r="M47" s="6">
        <f t="shared" si="3"/>
        <v>3908</v>
      </c>
      <c r="N47" s="6">
        <f t="shared" si="3"/>
        <v>3200</v>
      </c>
      <c r="O47" s="6">
        <f t="shared" si="3"/>
        <v>0</v>
      </c>
      <c r="P47" s="6">
        <f t="shared" si="3"/>
        <v>0</v>
      </c>
      <c r="Q47" s="6">
        <f t="shared" si="3"/>
        <v>215693</v>
      </c>
      <c r="R47" s="6">
        <f t="shared" si="3"/>
        <v>10000</v>
      </c>
      <c r="S47" s="6">
        <f t="shared" si="3"/>
        <v>4000</v>
      </c>
      <c r="T47" s="6">
        <f t="shared" si="3"/>
        <v>2869</v>
      </c>
      <c r="U47" s="6">
        <f t="shared" si="3"/>
        <v>4860819</v>
      </c>
    </row>
    <row r="48" spans="1:21" s="1" customFormat="1" ht="20.25" customHeight="1">
      <c r="A48" s="4"/>
      <c r="B48" s="7" t="s">
        <v>25</v>
      </c>
      <c r="C48" s="6"/>
      <c r="D48" s="7"/>
      <c r="E48" s="6">
        <f t="shared" ref="E48:U48" si="4">E47</f>
        <v>4860819</v>
      </c>
      <c r="F48" s="6">
        <f t="shared" si="4"/>
        <v>2328312</v>
      </c>
      <c r="G48" s="6">
        <f t="shared" si="4"/>
        <v>2208447</v>
      </c>
      <c r="H48" s="6">
        <f t="shared" si="4"/>
        <v>33218</v>
      </c>
      <c r="I48" s="6">
        <f t="shared" si="4"/>
        <v>7190</v>
      </c>
      <c r="J48" s="6">
        <f t="shared" si="4"/>
        <v>30888</v>
      </c>
      <c r="K48" s="6">
        <f t="shared" si="4"/>
        <v>11408</v>
      </c>
      <c r="L48" s="6">
        <f t="shared" si="4"/>
        <v>1686</v>
      </c>
      <c r="M48" s="6">
        <f t="shared" si="4"/>
        <v>3908</v>
      </c>
      <c r="N48" s="6">
        <f t="shared" si="4"/>
        <v>3200</v>
      </c>
      <c r="O48" s="6">
        <f t="shared" si="4"/>
        <v>0</v>
      </c>
      <c r="P48" s="6">
        <f t="shared" si="4"/>
        <v>0</v>
      </c>
      <c r="Q48" s="6">
        <f t="shared" si="4"/>
        <v>215693</v>
      </c>
      <c r="R48" s="6">
        <f t="shared" si="4"/>
        <v>10000</v>
      </c>
      <c r="S48" s="6">
        <f t="shared" si="4"/>
        <v>4000</v>
      </c>
      <c r="T48" s="6">
        <f t="shared" si="4"/>
        <v>2869</v>
      </c>
      <c r="U48" s="6">
        <f t="shared" si="4"/>
        <v>4860819</v>
      </c>
    </row>
    <row r="49" spans="1:21" s="1" customFormat="1" ht="20.25" customHeight="1">
      <c r="A49" s="4">
        <v>41</v>
      </c>
      <c r="B49" s="8" t="s">
        <v>91</v>
      </c>
      <c r="C49" s="4">
        <v>76</v>
      </c>
      <c r="D49" s="3" t="s">
        <v>181</v>
      </c>
      <c r="E49" s="4">
        <v>102177</v>
      </c>
      <c r="F49" s="4">
        <v>49240</v>
      </c>
      <c r="G49" s="4">
        <v>52687</v>
      </c>
      <c r="H49" s="4">
        <v>250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>
        <f t="shared" si="2"/>
        <v>102177</v>
      </c>
    </row>
    <row r="50" spans="1:21" s="1" customFormat="1" ht="20.25" customHeight="1">
      <c r="A50" s="4">
        <v>42</v>
      </c>
      <c r="B50" s="4" t="s">
        <v>27</v>
      </c>
      <c r="C50" s="4">
        <v>78</v>
      </c>
      <c r="D50" s="3" t="s">
        <v>20</v>
      </c>
      <c r="E50" s="4">
        <v>46308</v>
      </c>
      <c r="F50" s="4">
        <v>22250</v>
      </c>
      <c r="G50" s="4">
        <v>23808</v>
      </c>
      <c r="H50" s="4">
        <v>250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>
        <f t="shared" si="2"/>
        <v>46308</v>
      </c>
    </row>
    <row r="51" spans="1:21" s="1" customFormat="1" ht="20.25" customHeight="1">
      <c r="A51" s="4">
        <v>43</v>
      </c>
      <c r="B51" s="4" t="s">
        <v>199</v>
      </c>
      <c r="C51" s="4">
        <v>79</v>
      </c>
      <c r="D51" s="3" t="s">
        <v>20</v>
      </c>
      <c r="E51" s="4">
        <v>90144</v>
      </c>
      <c r="F51" s="4">
        <v>34540</v>
      </c>
      <c r="G51" s="4">
        <v>55354</v>
      </c>
      <c r="H51" s="4">
        <v>250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>
        <f t="shared" si="2"/>
        <v>90144</v>
      </c>
    </row>
    <row r="52" spans="1:21" s="1" customFormat="1" ht="20.25" customHeight="1">
      <c r="A52" s="4">
        <v>44</v>
      </c>
      <c r="B52" s="4" t="s">
        <v>63</v>
      </c>
      <c r="C52" s="4">
        <v>81</v>
      </c>
      <c r="D52" s="3" t="s">
        <v>20</v>
      </c>
      <c r="E52" s="4">
        <v>52104</v>
      </c>
      <c r="F52" s="4">
        <v>25050</v>
      </c>
      <c r="G52" s="4">
        <v>26804</v>
      </c>
      <c r="H52" s="4">
        <v>250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>
        <f t="shared" si="2"/>
        <v>52104</v>
      </c>
    </row>
    <row r="53" spans="1:21" s="1" customFormat="1" ht="20.25" customHeight="1">
      <c r="A53" s="4">
        <v>45</v>
      </c>
      <c r="B53" s="4" t="s">
        <v>200</v>
      </c>
      <c r="C53" s="4">
        <v>82</v>
      </c>
      <c r="D53" s="3" t="s">
        <v>20</v>
      </c>
      <c r="E53" s="4">
        <v>44962</v>
      </c>
      <c r="F53" s="4">
        <v>21600</v>
      </c>
      <c r="G53" s="4">
        <v>23112</v>
      </c>
      <c r="H53" s="4">
        <v>250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f t="shared" si="2"/>
        <v>44962</v>
      </c>
    </row>
    <row r="54" spans="1:21" s="1" customFormat="1" ht="20.25" customHeight="1">
      <c r="A54" s="4">
        <v>46</v>
      </c>
      <c r="B54" s="4" t="s">
        <v>59</v>
      </c>
      <c r="C54" s="4">
        <v>83</v>
      </c>
      <c r="D54" s="3" t="s">
        <v>20</v>
      </c>
      <c r="E54" s="4">
        <v>44962</v>
      </c>
      <c r="F54" s="4">
        <v>21600</v>
      </c>
      <c r="G54" s="4">
        <v>23112</v>
      </c>
      <c r="H54" s="4">
        <v>250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>
        <f t="shared" si="2"/>
        <v>44962</v>
      </c>
    </row>
    <row r="55" spans="1:21" s="1" customFormat="1" ht="20.25" customHeight="1">
      <c r="A55" s="4">
        <v>47</v>
      </c>
      <c r="B55" s="4" t="s">
        <v>72</v>
      </c>
      <c r="C55" s="4">
        <v>84</v>
      </c>
      <c r="D55" s="3" t="s">
        <v>20</v>
      </c>
      <c r="E55" s="4">
        <v>46308</v>
      </c>
      <c r="F55" s="4">
        <v>22250</v>
      </c>
      <c r="G55" s="4">
        <v>23808</v>
      </c>
      <c r="H55" s="4">
        <v>250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>
        <f t="shared" si="2"/>
        <v>46308</v>
      </c>
    </row>
    <row r="56" spans="1:21" s="1" customFormat="1" ht="20.25" customHeight="1">
      <c r="A56" s="4">
        <v>48</v>
      </c>
      <c r="B56" s="4" t="s">
        <v>201</v>
      </c>
      <c r="C56" s="4">
        <v>85</v>
      </c>
      <c r="D56" s="3" t="s">
        <v>202</v>
      </c>
      <c r="E56" s="4">
        <v>56885</v>
      </c>
      <c r="F56" s="4">
        <v>27360</v>
      </c>
      <c r="G56" s="4">
        <v>29275</v>
      </c>
      <c r="H56" s="4">
        <v>250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f t="shared" si="2"/>
        <v>56885</v>
      </c>
    </row>
    <row r="57" spans="1:21" s="1" customFormat="1" ht="20.25" customHeight="1">
      <c r="A57" s="4">
        <v>49</v>
      </c>
      <c r="B57" s="4" t="s">
        <v>151</v>
      </c>
      <c r="C57" s="4">
        <v>87</v>
      </c>
      <c r="D57" s="3" t="s">
        <v>20</v>
      </c>
      <c r="E57" s="4">
        <v>74120</v>
      </c>
      <c r="F57" s="4">
        <v>27360</v>
      </c>
      <c r="G57" s="4">
        <v>46510</v>
      </c>
      <c r="H57" s="4">
        <v>250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>
        <f t="shared" si="2"/>
        <v>74120</v>
      </c>
    </row>
    <row r="58" spans="1:21" s="1" customFormat="1" ht="20.25" customHeight="1">
      <c r="A58" s="4">
        <v>50</v>
      </c>
      <c r="B58" s="4" t="s">
        <v>77</v>
      </c>
      <c r="C58" s="4">
        <v>88</v>
      </c>
      <c r="D58" s="3" t="s">
        <v>20</v>
      </c>
      <c r="E58" s="4">
        <v>111657</v>
      </c>
      <c r="F58" s="4">
        <v>53820</v>
      </c>
      <c r="G58" s="4">
        <v>57587</v>
      </c>
      <c r="H58" s="4">
        <v>250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f>SUM(F58:T58)</f>
        <v>111657</v>
      </c>
    </row>
    <row r="59" spans="1:21" s="1" customFormat="1" ht="20.25" customHeight="1">
      <c r="A59" s="4">
        <v>51</v>
      </c>
      <c r="B59" s="4" t="s">
        <v>99</v>
      </c>
      <c r="C59" s="4">
        <v>89</v>
      </c>
      <c r="D59" s="3" t="s">
        <v>20</v>
      </c>
      <c r="E59" s="4">
        <v>50592</v>
      </c>
      <c r="F59" s="4">
        <v>24320</v>
      </c>
      <c r="G59" s="4">
        <v>26022</v>
      </c>
      <c r="H59" s="4">
        <v>250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f>SUM(F59:T59)</f>
        <v>50592</v>
      </c>
    </row>
    <row r="60" spans="1:21" s="1" customFormat="1" ht="20.25" customHeight="1">
      <c r="A60" s="4">
        <v>52</v>
      </c>
      <c r="B60" s="4" t="s">
        <v>90</v>
      </c>
      <c r="C60" s="4">
        <v>90</v>
      </c>
      <c r="D60" s="3" t="s">
        <v>20</v>
      </c>
      <c r="E60" s="4">
        <v>125692</v>
      </c>
      <c r="F60" s="4">
        <v>60600</v>
      </c>
      <c r="G60" s="4">
        <v>64842</v>
      </c>
      <c r="H60" s="4">
        <v>250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f t="shared" ref="U60" si="5">SUM(F60:T60)</f>
        <v>125692</v>
      </c>
    </row>
    <row r="61" spans="1:21" s="1" customFormat="1" ht="20.25" customHeight="1">
      <c r="A61" s="4">
        <v>53</v>
      </c>
      <c r="B61" s="4" t="s">
        <v>86</v>
      </c>
      <c r="C61" s="4">
        <v>91</v>
      </c>
      <c r="D61" s="3" t="s">
        <v>20</v>
      </c>
      <c r="E61" s="4">
        <v>113645</v>
      </c>
      <c r="F61" s="4">
        <v>54780</v>
      </c>
      <c r="G61" s="4">
        <v>58615</v>
      </c>
      <c r="H61" s="4">
        <v>250</v>
      </c>
      <c r="I61" s="4"/>
      <c r="J61" s="9"/>
      <c r="K61" s="4"/>
      <c r="L61" s="4"/>
      <c r="M61" s="4"/>
      <c r="N61" s="4"/>
      <c r="O61" s="4"/>
      <c r="P61" s="4"/>
      <c r="Q61" s="4"/>
      <c r="R61" s="4"/>
      <c r="S61" s="4"/>
      <c r="T61" s="4"/>
      <c r="U61" s="4">
        <f>SUM(F61:T61)</f>
        <v>113645</v>
      </c>
    </row>
    <row r="62" spans="1:21" s="1" customFormat="1" ht="20.25" customHeight="1">
      <c r="A62" s="4">
        <v>54</v>
      </c>
      <c r="B62" s="4" t="s">
        <v>89</v>
      </c>
      <c r="C62" s="4">
        <v>92</v>
      </c>
      <c r="D62" s="3" t="s">
        <v>20</v>
      </c>
      <c r="E62" s="4">
        <v>105240</v>
      </c>
      <c r="F62" s="4">
        <v>50720</v>
      </c>
      <c r="G62" s="4">
        <v>54270</v>
      </c>
      <c r="H62" s="4">
        <v>250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f>SUM(F62:T62)</f>
        <v>105240</v>
      </c>
    </row>
    <row r="63" spans="1:21" s="1" customFormat="1" ht="20.25" customHeight="1">
      <c r="A63" s="4">
        <v>55</v>
      </c>
      <c r="B63" s="4" t="s">
        <v>115</v>
      </c>
      <c r="C63" s="4">
        <v>93</v>
      </c>
      <c r="D63" s="3" t="s">
        <v>20</v>
      </c>
      <c r="E63" s="4">
        <v>73673</v>
      </c>
      <c r="F63" s="4">
        <v>35470</v>
      </c>
      <c r="G63" s="4">
        <v>37953</v>
      </c>
      <c r="H63" s="4">
        <v>250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f t="shared" ref="U63:U97" si="6">SUM(F63:T63)</f>
        <v>73673</v>
      </c>
    </row>
    <row r="64" spans="1:21" s="1" customFormat="1" ht="20.25" customHeight="1">
      <c r="A64" s="4">
        <v>56</v>
      </c>
      <c r="B64" s="4" t="s">
        <v>31</v>
      </c>
      <c r="C64" s="4">
        <v>94</v>
      </c>
      <c r="D64" s="3" t="s">
        <v>20</v>
      </c>
      <c r="E64" s="4">
        <v>132130</v>
      </c>
      <c r="F64" s="4">
        <v>63710</v>
      </c>
      <c r="G64" s="4">
        <v>68170</v>
      </c>
      <c r="H64" s="4">
        <v>250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>
        <f t="shared" si="6"/>
        <v>132130</v>
      </c>
    </row>
    <row r="65" spans="1:21" s="1" customFormat="1" ht="20.25" customHeight="1">
      <c r="A65" s="4">
        <v>57</v>
      </c>
      <c r="B65" s="4" t="s">
        <v>105</v>
      </c>
      <c r="C65" s="4">
        <v>95</v>
      </c>
      <c r="D65" s="3" t="s">
        <v>20</v>
      </c>
      <c r="E65" s="4">
        <v>111657</v>
      </c>
      <c r="F65" s="4">
        <v>53820</v>
      </c>
      <c r="G65" s="4">
        <v>57587</v>
      </c>
      <c r="H65" s="4">
        <v>250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>
        <f t="shared" si="6"/>
        <v>111657</v>
      </c>
    </row>
    <row r="66" spans="1:21" s="1" customFormat="1" ht="20.25" customHeight="1">
      <c r="A66" s="4">
        <v>58</v>
      </c>
      <c r="B66" s="4" t="s">
        <v>75</v>
      </c>
      <c r="C66" s="4">
        <v>96</v>
      </c>
      <c r="D66" s="3" t="s">
        <v>20</v>
      </c>
      <c r="E66" s="4">
        <v>102177</v>
      </c>
      <c r="F66" s="4">
        <v>49240</v>
      </c>
      <c r="G66" s="4">
        <v>52687</v>
      </c>
      <c r="H66" s="4">
        <v>250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f t="shared" si="6"/>
        <v>102177</v>
      </c>
    </row>
    <row r="67" spans="1:21" s="1" customFormat="1" ht="20.25" customHeight="1">
      <c r="A67" s="4">
        <v>59</v>
      </c>
      <c r="B67" s="4" t="s">
        <v>32</v>
      </c>
      <c r="C67" s="4">
        <v>97</v>
      </c>
      <c r="D67" s="3" t="s">
        <v>20</v>
      </c>
      <c r="E67" s="4">
        <v>46308</v>
      </c>
      <c r="F67" s="4">
        <v>22250</v>
      </c>
      <c r="G67" s="4">
        <v>23808</v>
      </c>
      <c r="H67" s="4">
        <v>250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f t="shared" si="6"/>
        <v>46308</v>
      </c>
    </row>
    <row r="68" spans="1:21" s="1" customFormat="1" ht="20.25" customHeight="1">
      <c r="A68" s="4">
        <v>60</v>
      </c>
      <c r="B68" s="4" t="s">
        <v>78</v>
      </c>
      <c r="C68" s="4">
        <v>98</v>
      </c>
      <c r="D68" s="3" t="s">
        <v>20</v>
      </c>
      <c r="E68" s="4">
        <v>102177</v>
      </c>
      <c r="F68" s="4">
        <v>49240</v>
      </c>
      <c r="G68" s="4">
        <v>52687</v>
      </c>
      <c r="H68" s="4">
        <v>250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>
        <f t="shared" si="6"/>
        <v>102177</v>
      </c>
    </row>
    <row r="69" spans="1:21" s="1" customFormat="1" ht="20.25" customHeight="1">
      <c r="A69" s="4">
        <v>61</v>
      </c>
      <c r="B69" s="4" t="s">
        <v>70</v>
      </c>
      <c r="C69" s="4">
        <v>99</v>
      </c>
      <c r="D69" s="3" t="s">
        <v>20</v>
      </c>
      <c r="E69" s="4">
        <v>180379</v>
      </c>
      <c r="F69" s="4">
        <v>66770</v>
      </c>
      <c r="G69" s="4">
        <v>113359</v>
      </c>
      <c r="H69" s="4">
        <v>250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>
        <f t="shared" si="6"/>
        <v>180379</v>
      </c>
    </row>
    <row r="70" spans="1:21" s="1" customFormat="1" ht="20.25" customHeight="1">
      <c r="A70" s="4">
        <v>62</v>
      </c>
      <c r="B70" s="4" t="s">
        <v>114</v>
      </c>
      <c r="C70" s="4">
        <v>100</v>
      </c>
      <c r="D70" s="3" t="s">
        <v>20</v>
      </c>
      <c r="E70" s="4">
        <v>44962</v>
      </c>
      <c r="F70" s="4">
        <v>21600</v>
      </c>
      <c r="G70" s="4">
        <v>23112</v>
      </c>
      <c r="H70" s="4">
        <v>250</v>
      </c>
      <c r="I70" s="4"/>
      <c r="J70" s="10"/>
      <c r="K70" s="10"/>
      <c r="L70" s="10"/>
      <c r="M70" s="10"/>
      <c r="N70" s="4"/>
      <c r="O70" s="4"/>
      <c r="P70" s="4"/>
      <c r="Q70" s="4"/>
      <c r="R70" s="4"/>
      <c r="S70" s="4"/>
      <c r="T70" s="4"/>
      <c r="U70" s="4">
        <f t="shared" si="6"/>
        <v>44962</v>
      </c>
    </row>
    <row r="71" spans="1:21" s="1" customFormat="1" ht="20.25" customHeight="1">
      <c r="A71" s="4">
        <v>63</v>
      </c>
      <c r="B71" s="4" t="s">
        <v>73</v>
      </c>
      <c r="C71" s="4">
        <v>101</v>
      </c>
      <c r="D71" s="3" t="s">
        <v>20</v>
      </c>
      <c r="E71" s="4">
        <v>44962</v>
      </c>
      <c r="F71" s="4">
        <v>21600</v>
      </c>
      <c r="G71" s="4">
        <v>23112</v>
      </c>
      <c r="H71" s="4">
        <v>250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>
        <f t="shared" si="6"/>
        <v>44962</v>
      </c>
    </row>
    <row r="72" spans="1:21" s="1" customFormat="1" ht="20.25" customHeight="1">
      <c r="A72" s="4">
        <v>64</v>
      </c>
      <c r="B72" s="4" t="s">
        <v>161</v>
      </c>
      <c r="C72" s="4">
        <v>102</v>
      </c>
      <c r="D72" s="3" t="s">
        <v>20</v>
      </c>
      <c r="E72" s="4">
        <v>44962</v>
      </c>
      <c r="F72" s="4">
        <v>21600</v>
      </c>
      <c r="G72" s="4">
        <v>23112</v>
      </c>
      <c r="H72" s="4">
        <v>250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>
        <f t="shared" si="6"/>
        <v>44962</v>
      </c>
    </row>
    <row r="73" spans="1:21" s="1" customFormat="1" ht="20.25" customHeight="1">
      <c r="A73" s="4">
        <v>65</v>
      </c>
      <c r="B73" s="4" t="s">
        <v>203</v>
      </c>
      <c r="C73" s="4">
        <v>103</v>
      </c>
      <c r="D73" s="3" t="s">
        <v>20</v>
      </c>
      <c r="E73" s="4">
        <v>4055</v>
      </c>
      <c r="F73" s="4">
        <v>1955</v>
      </c>
      <c r="G73" s="4">
        <v>2092</v>
      </c>
      <c r="H73" s="4">
        <v>8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>
        <f t="shared" si="6"/>
        <v>4055</v>
      </c>
    </row>
    <row r="74" spans="1:21" s="1" customFormat="1" ht="20.25" customHeight="1">
      <c r="A74" s="4">
        <v>66</v>
      </c>
      <c r="B74" s="4" t="s">
        <v>76</v>
      </c>
      <c r="C74" s="4">
        <v>104</v>
      </c>
      <c r="D74" s="3" t="s">
        <v>204</v>
      </c>
      <c r="E74" s="4">
        <v>46308</v>
      </c>
      <c r="F74" s="4">
        <v>22250</v>
      </c>
      <c r="G74" s="4">
        <v>23808</v>
      </c>
      <c r="H74" s="4">
        <v>250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>
        <f t="shared" si="6"/>
        <v>46308</v>
      </c>
    </row>
    <row r="75" spans="1:21" s="1" customFormat="1" ht="20.25" customHeight="1">
      <c r="A75" s="4">
        <v>67</v>
      </c>
      <c r="B75" s="4" t="s">
        <v>84</v>
      </c>
      <c r="C75" s="4">
        <v>105</v>
      </c>
      <c r="D75" s="3" t="s">
        <v>20</v>
      </c>
      <c r="E75" s="4">
        <v>135276</v>
      </c>
      <c r="F75" s="4">
        <v>65230</v>
      </c>
      <c r="G75" s="4">
        <v>69796</v>
      </c>
      <c r="H75" s="4">
        <v>250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>
        <f t="shared" si="6"/>
        <v>135276</v>
      </c>
    </row>
    <row r="76" spans="1:21" s="1" customFormat="1" ht="20.25" customHeight="1">
      <c r="A76" s="4">
        <v>68</v>
      </c>
      <c r="B76" s="4" t="s">
        <v>65</v>
      </c>
      <c r="C76" s="4">
        <v>106</v>
      </c>
      <c r="D76" s="3" t="s">
        <v>20</v>
      </c>
      <c r="E76" s="4">
        <v>69781</v>
      </c>
      <c r="F76" s="4">
        <v>33590</v>
      </c>
      <c r="G76" s="4">
        <v>35941</v>
      </c>
      <c r="H76" s="4">
        <v>250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>
        <f t="shared" si="6"/>
        <v>69781</v>
      </c>
    </row>
    <row r="77" spans="1:21" s="1" customFormat="1" ht="20.25" customHeight="1">
      <c r="A77" s="4">
        <v>69</v>
      </c>
      <c r="B77" s="4" t="s">
        <v>100</v>
      </c>
      <c r="C77" s="4">
        <v>107</v>
      </c>
      <c r="D77" s="3" t="s">
        <v>20</v>
      </c>
      <c r="E77" s="4">
        <v>54717</v>
      </c>
      <c r="F77" s="4">
        <v>21600</v>
      </c>
      <c r="G77" s="4">
        <v>32867</v>
      </c>
      <c r="H77" s="4">
        <v>250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>
        <f t="shared" si="6"/>
        <v>54717</v>
      </c>
    </row>
    <row r="78" spans="1:21" s="1" customFormat="1" ht="20.25" customHeight="1">
      <c r="A78" s="4">
        <v>70</v>
      </c>
      <c r="B78" s="4" t="s">
        <v>96</v>
      </c>
      <c r="C78" s="4">
        <v>108</v>
      </c>
      <c r="D78" s="3" t="s">
        <v>20</v>
      </c>
      <c r="E78" s="4">
        <v>37582</v>
      </c>
      <c r="F78" s="4">
        <v>20740</v>
      </c>
      <c r="G78" s="4">
        <v>16592</v>
      </c>
      <c r="H78" s="4">
        <v>250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>
        <f t="shared" si="6"/>
        <v>37582</v>
      </c>
    </row>
    <row r="79" spans="1:21" s="1" customFormat="1" ht="20.25" customHeight="1">
      <c r="A79" s="4">
        <v>71</v>
      </c>
      <c r="B79" s="4" t="s">
        <v>117</v>
      </c>
      <c r="C79" s="4">
        <v>109</v>
      </c>
      <c r="D79" s="3" t="s">
        <v>20</v>
      </c>
      <c r="E79" s="4">
        <v>123808</v>
      </c>
      <c r="F79" s="4">
        <v>59690</v>
      </c>
      <c r="G79" s="4">
        <v>63868</v>
      </c>
      <c r="H79" s="4">
        <v>250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>
        <f t="shared" si="6"/>
        <v>123808</v>
      </c>
    </row>
    <row r="80" spans="1:21" s="1" customFormat="1" ht="20.25" customHeight="1">
      <c r="A80" s="4">
        <v>72</v>
      </c>
      <c r="B80" s="4" t="s">
        <v>97</v>
      </c>
      <c r="C80" s="4">
        <v>110</v>
      </c>
      <c r="D80" s="3" t="s">
        <v>20</v>
      </c>
      <c r="E80" s="4">
        <v>46308</v>
      </c>
      <c r="F80" s="4">
        <v>22250</v>
      </c>
      <c r="G80" s="4">
        <v>23808</v>
      </c>
      <c r="H80" s="4">
        <v>250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>
        <f t="shared" si="6"/>
        <v>46308</v>
      </c>
    </row>
    <row r="81" spans="1:21" s="1" customFormat="1" ht="20.25" customHeight="1">
      <c r="A81" s="4">
        <v>73</v>
      </c>
      <c r="B81" s="4" t="s">
        <v>157</v>
      </c>
      <c r="C81" s="4">
        <v>111</v>
      </c>
      <c r="D81" s="3" t="s">
        <v>20</v>
      </c>
      <c r="E81" s="4">
        <v>125692</v>
      </c>
      <c r="F81" s="4">
        <v>60600</v>
      </c>
      <c r="G81" s="4">
        <v>64842</v>
      </c>
      <c r="H81" s="4">
        <v>250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>
        <f t="shared" si="6"/>
        <v>125692</v>
      </c>
    </row>
    <row r="82" spans="1:21" s="1" customFormat="1" ht="20.25" customHeight="1">
      <c r="A82" s="4">
        <v>74</v>
      </c>
      <c r="B82" s="4" t="s">
        <v>205</v>
      </c>
      <c r="C82" s="4">
        <v>112</v>
      </c>
      <c r="D82" s="3" t="s">
        <v>20</v>
      </c>
      <c r="E82" s="4">
        <v>62743</v>
      </c>
      <c r="F82" s="4">
        <v>30190</v>
      </c>
      <c r="G82" s="4">
        <v>32303</v>
      </c>
      <c r="H82" s="4">
        <v>250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>
        <f t="shared" si="6"/>
        <v>62743</v>
      </c>
    </row>
    <row r="83" spans="1:21" s="1" customFormat="1" ht="20.25" customHeight="1">
      <c r="A83" s="4">
        <v>75</v>
      </c>
      <c r="B83" s="4" t="s">
        <v>88</v>
      </c>
      <c r="C83" s="4">
        <v>113</v>
      </c>
      <c r="D83" s="3" t="s">
        <v>20</v>
      </c>
      <c r="E83" s="4">
        <v>64296</v>
      </c>
      <c r="F83" s="4">
        <v>30940</v>
      </c>
      <c r="G83" s="4">
        <v>33106</v>
      </c>
      <c r="H83" s="4">
        <v>250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>
        <f t="shared" si="6"/>
        <v>64296</v>
      </c>
    </row>
    <row r="84" spans="1:21" s="1" customFormat="1" ht="20.25" customHeight="1">
      <c r="A84" s="4">
        <v>76</v>
      </c>
      <c r="B84" s="4" t="s">
        <v>165</v>
      </c>
      <c r="C84" s="4">
        <v>115</v>
      </c>
      <c r="D84" s="3" t="s">
        <v>20</v>
      </c>
      <c r="E84" s="4">
        <v>47986</v>
      </c>
      <c r="F84" s="4">
        <v>26520</v>
      </c>
      <c r="G84" s="4">
        <v>21216</v>
      </c>
      <c r="H84" s="4">
        <v>250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>
        <f t="shared" si="6"/>
        <v>47986</v>
      </c>
    </row>
    <row r="85" spans="1:21" s="1" customFormat="1" ht="20.25" customHeight="1">
      <c r="A85" s="4">
        <v>77</v>
      </c>
      <c r="B85" s="4" t="s">
        <v>62</v>
      </c>
      <c r="C85" s="4">
        <v>116</v>
      </c>
      <c r="D85" s="3" t="s">
        <v>183</v>
      </c>
      <c r="E85" s="4">
        <v>62681</v>
      </c>
      <c r="F85" s="4">
        <v>30160</v>
      </c>
      <c r="G85" s="4">
        <v>32271</v>
      </c>
      <c r="H85" s="4">
        <v>250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>
        <f t="shared" si="6"/>
        <v>62681</v>
      </c>
    </row>
    <row r="86" spans="1:21" s="1" customFormat="1" ht="20.25" customHeight="1">
      <c r="A86" s="4">
        <v>78</v>
      </c>
      <c r="B86" s="4" t="s">
        <v>206</v>
      </c>
      <c r="C86" s="4">
        <v>117</v>
      </c>
      <c r="D86" s="3" t="s">
        <v>20</v>
      </c>
      <c r="E86" s="4">
        <v>17449</v>
      </c>
      <c r="F86" s="4">
        <v>8414</v>
      </c>
      <c r="G86" s="4">
        <v>9003</v>
      </c>
      <c r="H86" s="4">
        <v>32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f t="shared" si="6"/>
        <v>17449</v>
      </c>
    </row>
    <row r="87" spans="1:21" s="1" customFormat="1" ht="20.25" customHeight="1">
      <c r="A87" s="4">
        <v>79</v>
      </c>
      <c r="B87" s="4" t="s">
        <v>207</v>
      </c>
      <c r="C87" s="4">
        <v>118</v>
      </c>
      <c r="D87" s="3" t="s">
        <v>20</v>
      </c>
      <c r="E87" s="4">
        <v>130291</v>
      </c>
      <c r="F87" s="4">
        <v>55300</v>
      </c>
      <c r="G87" s="4">
        <v>74741</v>
      </c>
      <c r="H87" s="4">
        <v>250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>
        <f t="shared" si="6"/>
        <v>130291</v>
      </c>
    </row>
    <row r="88" spans="1:21" s="1" customFormat="1" ht="20.25" customHeight="1">
      <c r="A88" s="4">
        <v>80</v>
      </c>
      <c r="B88" s="4" t="s">
        <v>162</v>
      </c>
      <c r="C88" s="4">
        <v>119</v>
      </c>
      <c r="D88" s="3" t="s">
        <v>20</v>
      </c>
      <c r="E88" s="4">
        <v>44962</v>
      </c>
      <c r="F88" s="4">
        <v>21600</v>
      </c>
      <c r="G88" s="4">
        <v>23112</v>
      </c>
      <c r="H88" s="4">
        <v>250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>
        <f t="shared" si="6"/>
        <v>44962</v>
      </c>
    </row>
    <row r="89" spans="1:21" s="1" customFormat="1" ht="20.25" customHeight="1">
      <c r="A89" s="4">
        <v>81</v>
      </c>
      <c r="B89" s="4" t="s">
        <v>82</v>
      </c>
      <c r="C89" s="4">
        <v>120</v>
      </c>
      <c r="D89" s="3" t="s">
        <v>20</v>
      </c>
      <c r="E89" s="4">
        <v>46308</v>
      </c>
      <c r="F89" s="4">
        <v>22250</v>
      </c>
      <c r="G89" s="4">
        <v>23808</v>
      </c>
      <c r="H89" s="4">
        <v>250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>
        <f t="shared" si="6"/>
        <v>46308</v>
      </c>
    </row>
    <row r="90" spans="1:21" s="1" customFormat="1" ht="20.25" customHeight="1">
      <c r="A90" s="4">
        <v>82</v>
      </c>
      <c r="B90" s="4" t="s">
        <v>155</v>
      </c>
      <c r="C90" s="4">
        <v>125</v>
      </c>
      <c r="D90" s="3" t="s">
        <v>20</v>
      </c>
      <c r="E90" s="4">
        <v>82532</v>
      </c>
      <c r="F90" s="4">
        <v>22250</v>
      </c>
      <c r="G90" s="4">
        <v>60032</v>
      </c>
      <c r="H90" s="4">
        <v>250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>
        <f t="shared" si="6"/>
        <v>82532</v>
      </c>
    </row>
    <row r="91" spans="1:21" s="1" customFormat="1" ht="20.25" customHeight="1">
      <c r="A91" s="4">
        <v>83</v>
      </c>
      <c r="B91" s="4" t="s">
        <v>154</v>
      </c>
      <c r="C91" s="4">
        <v>126</v>
      </c>
      <c r="D91" s="3" t="s">
        <v>20</v>
      </c>
      <c r="E91" s="4">
        <v>86280</v>
      </c>
      <c r="F91" s="4">
        <v>32710</v>
      </c>
      <c r="G91" s="4">
        <v>53320</v>
      </c>
      <c r="H91" s="4">
        <v>250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>
        <f t="shared" si="6"/>
        <v>86280</v>
      </c>
    </row>
    <row r="92" spans="1:21" s="1" customFormat="1" ht="20.25" customHeight="1">
      <c r="A92" s="4">
        <v>84</v>
      </c>
      <c r="B92" s="4" t="s">
        <v>208</v>
      </c>
      <c r="C92" s="4">
        <v>127</v>
      </c>
      <c r="D92" s="3" t="s">
        <v>209</v>
      </c>
      <c r="E92" s="4">
        <v>137015</v>
      </c>
      <c r="F92" s="4">
        <v>66070</v>
      </c>
      <c r="G92" s="4">
        <v>70695</v>
      </c>
      <c r="H92" s="4">
        <v>250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>
        <f t="shared" si="6"/>
        <v>137015</v>
      </c>
    </row>
    <row r="93" spans="1:21" s="1" customFormat="1" ht="20.25" customHeight="1">
      <c r="A93" s="4">
        <v>85</v>
      </c>
      <c r="B93" s="4" t="s">
        <v>210</v>
      </c>
      <c r="C93" s="4">
        <v>129</v>
      </c>
      <c r="D93" s="3" t="s">
        <v>20</v>
      </c>
      <c r="E93" s="4">
        <v>15940</v>
      </c>
      <c r="F93" s="4">
        <v>7930</v>
      </c>
      <c r="G93" s="4">
        <v>7930</v>
      </c>
      <c r="H93" s="4">
        <v>80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>
        <f t="shared" si="6"/>
        <v>15940</v>
      </c>
    </row>
    <row r="94" spans="1:21" s="1" customFormat="1" ht="20.25" customHeight="1">
      <c r="A94" s="4"/>
      <c r="B94" s="7" t="s">
        <v>24</v>
      </c>
      <c r="C94" s="6"/>
      <c r="D94" s="7"/>
      <c r="E94" s="6">
        <f t="shared" ref="E94:U94" si="7">SUM(E48:E93)</f>
        <v>8251012</v>
      </c>
      <c r="F94" s="6">
        <f t="shared" si="7"/>
        <v>3891341</v>
      </c>
      <c r="G94" s="6">
        <f t="shared" si="7"/>
        <v>4024991</v>
      </c>
      <c r="H94" s="6">
        <f t="shared" si="7"/>
        <v>43838</v>
      </c>
      <c r="I94" s="6">
        <f t="shared" si="7"/>
        <v>7190</v>
      </c>
      <c r="J94" s="6">
        <f t="shared" si="7"/>
        <v>30888</v>
      </c>
      <c r="K94" s="6">
        <f t="shared" si="7"/>
        <v>11408</v>
      </c>
      <c r="L94" s="6">
        <f t="shared" si="7"/>
        <v>1686</v>
      </c>
      <c r="M94" s="6">
        <f t="shared" si="7"/>
        <v>3908</v>
      </c>
      <c r="N94" s="6">
        <f t="shared" si="7"/>
        <v>3200</v>
      </c>
      <c r="O94" s="6">
        <f t="shared" si="7"/>
        <v>0</v>
      </c>
      <c r="P94" s="6">
        <f t="shared" si="7"/>
        <v>0</v>
      </c>
      <c r="Q94" s="6">
        <f t="shared" si="7"/>
        <v>215693</v>
      </c>
      <c r="R94" s="6">
        <f t="shared" si="7"/>
        <v>10000</v>
      </c>
      <c r="S94" s="6">
        <f t="shared" si="7"/>
        <v>4000</v>
      </c>
      <c r="T94" s="6">
        <f t="shared" si="7"/>
        <v>2869</v>
      </c>
      <c r="U94" s="6">
        <f t="shared" si="7"/>
        <v>8251012</v>
      </c>
    </row>
    <row r="95" spans="1:21" s="1" customFormat="1" ht="20.25" customHeight="1">
      <c r="A95" s="4"/>
      <c r="B95" s="7" t="s">
        <v>25</v>
      </c>
      <c r="C95" s="6"/>
      <c r="D95" s="7"/>
      <c r="E95" s="6">
        <f t="shared" ref="E95:U95" si="8">E94</f>
        <v>8251012</v>
      </c>
      <c r="F95" s="6">
        <f t="shared" si="8"/>
        <v>3891341</v>
      </c>
      <c r="G95" s="6">
        <f t="shared" si="8"/>
        <v>4024991</v>
      </c>
      <c r="H95" s="6">
        <f t="shared" si="8"/>
        <v>43838</v>
      </c>
      <c r="I95" s="6">
        <f t="shared" si="8"/>
        <v>7190</v>
      </c>
      <c r="J95" s="6">
        <f t="shared" si="8"/>
        <v>30888</v>
      </c>
      <c r="K95" s="6">
        <f t="shared" si="8"/>
        <v>11408</v>
      </c>
      <c r="L95" s="6">
        <f t="shared" si="8"/>
        <v>1686</v>
      </c>
      <c r="M95" s="6">
        <f t="shared" si="8"/>
        <v>3908</v>
      </c>
      <c r="N95" s="6">
        <f t="shared" si="8"/>
        <v>3200</v>
      </c>
      <c r="O95" s="6">
        <f t="shared" si="8"/>
        <v>0</v>
      </c>
      <c r="P95" s="6">
        <f t="shared" si="8"/>
        <v>0</v>
      </c>
      <c r="Q95" s="6">
        <f t="shared" si="8"/>
        <v>215693</v>
      </c>
      <c r="R95" s="6">
        <f t="shared" si="8"/>
        <v>10000</v>
      </c>
      <c r="S95" s="6">
        <f t="shared" si="8"/>
        <v>4000</v>
      </c>
      <c r="T95" s="6">
        <f t="shared" si="8"/>
        <v>2869</v>
      </c>
      <c r="U95" s="6">
        <f t="shared" si="8"/>
        <v>8251012</v>
      </c>
    </row>
    <row r="96" spans="1:21" s="1" customFormat="1" ht="22.5" customHeight="1">
      <c r="A96" s="4">
        <v>86</v>
      </c>
      <c r="B96" s="4" t="s">
        <v>210</v>
      </c>
      <c r="C96" s="4">
        <v>130</v>
      </c>
      <c r="D96" s="3" t="s">
        <v>209</v>
      </c>
      <c r="E96" s="4">
        <v>33650</v>
      </c>
      <c r="F96" s="4">
        <v>16740</v>
      </c>
      <c r="G96" s="4">
        <v>16740</v>
      </c>
      <c r="H96" s="4">
        <v>170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>
        <f t="shared" si="6"/>
        <v>33650</v>
      </c>
    </row>
    <row r="97" spans="1:21" s="1" customFormat="1" ht="22.5" customHeight="1">
      <c r="A97" s="4">
        <v>87</v>
      </c>
      <c r="B97" s="4" t="s">
        <v>92</v>
      </c>
      <c r="C97" s="4">
        <v>131</v>
      </c>
      <c r="D97" s="3" t="s">
        <v>211</v>
      </c>
      <c r="E97" s="4">
        <v>46308</v>
      </c>
      <c r="F97" s="4">
        <v>22250</v>
      </c>
      <c r="G97" s="4">
        <v>23808</v>
      </c>
      <c r="H97" s="4">
        <v>250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>
        <f t="shared" si="6"/>
        <v>46308</v>
      </c>
    </row>
    <row r="98" spans="1:21" s="1" customFormat="1" ht="22.5" customHeight="1">
      <c r="A98" s="4">
        <v>88</v>
      </c>
      <c r="B98" s="4" t="s">
        <v>102</v>
      </c>
      <c r="C98" s="4">
        <v>132</v>
      </c>
      <c r="D98" s="3" t="s">
        <v>20</v>
      </c>
      <c r="E98" s="4">
        <v>125692</v>
      </c>
      <c r="F98" s="4">
        <v>60600</v>
      </c>
      <c r="G98" s="4">
        <v>64842</v>
      </c>
      <c r="H98" s="4">
        <v>250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>
        <f>SUM(F98:T98)</f>
        <v>125692</v>
      </c>
    </row>
    <row r="99" spans="1:21" s="1" customFormat="1" ht="22.5" customHeight="1">
      <c r="A99" s="4">
        <v>89</v>
      </c>
      <c r="B99" s="4" t="s">
        <v>212</v>
      </c>
      <c r="C99" s="4">
        <v>133</v>
      </c>
      <c r="D99" s="3" t="s">
        <v>20</v>
      </c>
      <c r="E99" s="4">
        <v>44638</v>
      </c>
      <c r="F99" s="4">
        <v>24660</v>
      </c>
      <c r="G99" s="4">
        <v>19728</v>
      </c>
      <c r="H99" s="4">
        <v>250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>
        <f>SUM(F99:T99)</f>
        <v>44638</v>
      </c>
    </row>
    <row r="100" spans="1:21" s="1" customFormat="1" ht="22.5" customHeight="1">
      <c r="A100" s="4">
        <v>90</v>
      </c>
      <c r="B100" s="4" t="s">
        <v>21</v>
      </c>
      <c r="C100" s="4">
        <v>134</v>
      </c>
      <c r="D100" s="3" t="s">
        <v>20</v>
      </c>
      <c r="E100" s="4">
        <v>60715</v>
      </c>
      <c r="F100" s="4">
        <v>29210</v>
      </c>
      <c r="G100" s="4">
        <v>31255</v>
      </c>
      <c r="H100" s="4">
        <v>250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>
        <f t="shared" ref="U100:U147" si="9">SUM(F100:T100)</f>
        <v>60715</v>
      </c>
    </row>
    <row r="101" spans="1:21" s="1" customFormat="1" ht="22.5" customHeight="1">
      <c r="A101" s="4">
        <v>91</v>
      </c>
      <c r="B101" s="4" t="s">
        <v>30</v>
      </c>
      <c r="C101" s="4">
        <v>135</v>
      </c>
      <c r="D101" s="3" t="s">
        <v>213</v>
      </c>
      <c r="E101" s="4">
        <v>55348</v>
      </c>
      <c r="F101" s="4">
        <v>30610</v>
      </c>
      <c r="G101" s="4">
        <v>24488</v>
      </c>
      <c r="H101" s="4">
        <v>250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>
        <f t="shared" si="9"/>
        <v>55348</v>
      </c>
    </row>
    <row r="102" spans="1:21" s="1" customFormat="1" ht="22.5" customHeight="1">
      <c r="A102" s="4">
        <v>92</v>
      </c>
      <c r="B102" s="4" t="s">
        <v>101</v>
      </c>
      <c r="C102" s="4">
        <v>136</v>
      </c>
      <c r="D102" s="3" t="s">
        <v>20</v>
      </c>
      <c r="E102" s="4">
        <v>67463</v>
      </c>
      <c r="F102" s="4">
        <v>32470</v>
      </c>
      <c r="G102" s="4">
        <v>34743</v>
      </c>
      <c r="H102" s="4">
        <v>250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>
        <f t="shared" si="9"/>
        <v>67463</v>
      </c>
    </row>
    <row r="103" spans="1:21" s="1" customFormat="1" ht="22.5" customHeight="1">
      <c r="A103" s="4">
        <v>93</v>
      </c>
      <c r="B103" s="4" t="s">
        <v>203</v>
      </c>
      <c r="C103" s="4">
        <v>138</v>
      </c>
      <c r="D103" s="3" t="s">
        <v>20</v>
      </c>
      <c r="E103" s="4">
        <v>125692</v>
      </c>
      <c r="F103" s="4">
        <v>60600</v>
      </c>
      <c r="G103" s="4">
        <v>64842</v>
      </c>
      <c r="H103" s="4">
        <v>250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>
        <f t="shared" si="9"/>
        <v>125692</v>
      </c>
    </row>
    <row r="104" spans="1:21" s="1" customFormat="1" ht="22.5" customHeight="1">
      <c r="A104" s="4">
        <v>94</v>
      </c>
      <c r="B104" s="4" t="s">
        <v>160</v>
      </c>
      <c r="C104" s="4">
        <v>139</v>
      </c>
      <c r="D104" s="3" t="s">
        <v>20</v>
      </c>
      <c r="E104" s="4">
        <v>70068</v>
      </c>
      <c r="F104" s="4">
        <v>22250</v>
      </c>
      <c r="G104" s="4">
        <v>47568</v>
      </c>
      <c r="H104" s="4">
        <v>250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>
        <f t="shared" si="9"/>
        <v>70068</v>
      </c>
    </row>
    <row r="105" spans="1:21" s="1" customFormat="1" ht="22.5" customHeight="1">
      <c r="A105" s="4">
        <v>95</v>
      </c>
      <c r="B105" s="4" t="s">
        <v>208</v>
      </c>
      <c r="C105" s="4">
        <v>140</v>
      </c>
      <c r="D105" s="3" t="s">
        <v>20</v>
      </c>
      <c r="E105" s="4">
        <v>137015</v>
      </c>
      <c r="F105" s="4">
        <v>66070</v>
      </c>
      <c r="G105" s="4">
        <v>70695</v>
      </c>
      <c r="H105" s="4">
        <v>250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>
        <f t="shared" si="9"/>
        <v>137015</v>
      </c>
    </row>
    <row r="106" spans="1:21" s="1" customFormat="1" ht="22.5" customHeight="1">
      <c r="A106" s="4">
        <v>96</v>
      </c>
      <c r="B106" s="4" t="s">
        <v>214</v>
      </c>
      <c r="C106" s="4">
        <v>141</v>
      </c>
      <c r="D106" s="3" t="s">
        <v>20</v>
      </c>
      <c r="E106" s="4">
        <v>44962</v>
      </c>
      <c r="F106" s="4">
        <v>21600</v>
      </c>
      <c r="G106" s="4">
        <v>23112</v>
      </c>
      <c r="H106" s="4">
        <v>250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>
        <f t="shared" si="9"/>
        <v>44962</v>
      </c>
    </row>
    <row r="107" spans="1:21" s="1" customFormat="1" ht="22.5" customHeight="1">
      <c r="A107" s="4">
        <v>97</v>
      </c>
      <c r="B107" s="4" t="s">
        <v>81</v>
      </c>
      <c r="C107" s="4">
        <v>142</v>
      </c>
      <c r="D107" s="3" t="s">
        <v>20</v>
      </c>
      <c r="E107" s="4">
        <v>44962</v>
      </c>
      <c r="F107" s="4">
        <v>21600</v>
      </c>
      <c r="G107" s="4">
        <v>23112</v>
      </c>
      <c r="H107" s="4">
        <v>250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>
        <f t="shared" si="9"/>
        <v>44962</v>
      </c>
    </row>
    <row r="108" spans="1:21" s="1" customFormat="1" ht="22.5" customHeight="1">
      <c r="A108" s="4">
        <v>98</v>
      </c>
      <c r="B108" s="4" t="s">
        <v>215</v>
      </c>
      <c r="C108" s="4">
        <v>143</v>
      </c>
      <c r="D108" s="3" t="s">
        <v>216</v>
      </c>
      <c r="E108" s="4">
        <v>53998</v>
      </c>
      <c r="F108" s="4">
        <v>29860</v>
      </c>
      <c r="G108" s="4">
        <v>23888</v>
      </c>
      <c r="H108" s="4">
        <v>250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>
        <f t="shared" si="9"/>
        <v>53998</v>
      </c>
    </row>
    <row r="109" spans="1:21" s="1" customFormat="1" ht="22.5" customHeight="1">
      <c r="A109" s="4">
        <v>99</v>
      </c>
      <c r="B109" s="4" t="s">
        <v>164</v>
      </c>
      <c r="C109" s="4">
        <v>144</v>
      </c>
      <c r="D109" s="3" t="s">
        <v>20</v>
      </c>
      <c r="E109" s="4">
        <v>58772</v>
      </c>
      <c r="F109" s="4">
        <v>22250</v>
      </c>
      <c r="G109" s="4">
        <v>36272</v>
      </c>
      <c r="H109" s="4">
        <v>250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>
        <f t="shared" si="9"/>
        <v>58772</v>
      </c>
    </row>
    <row r="110" spans="1:21" s="1" customFormat="1" ht="22.5" customHeight="1">
      <c r="A110" s="4">
        <v>100</v>
      </c>
      <c r="B110" s="4" t="s">
        <v>93</v>
      </c>
      <c r="C110" s="4">
        <v>146</v>
      </c>
      <c r="D110" s="3" t="s">
        <v>20</v>
      </c>
      <c r="E110" s="4">
        <v>111988</v>
      </c>
      <c r="F110" s="4">
        <v>53690</v>
      </c>
      <c r="G110" s="4">
        <v>57448</v>
      </c>
      <c r="H110" s="4">
        <v>250</v>
      </c>
      <c r="I110" s="4">
        <v>600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>
        <f t="shared" si="9"/>
        <v>111988</v>
      </c>
    </row>
    <row r="111" spans="1:21" s="1" customFormat="1" ht="22.5" customHeight="1">
      <c r="A111" s="4">
        <v>101</v>
      </c>
      <c r="B111" s="4" t="s">
        <v>88</v>
      </c>
      <c r="C111" s="4">
        <v>177</v>
      </c>
      <c r="D111" s="3" t="s">
        <v>217</v>
      </c>
      <c r="E111" s="4">
        <v>2788</v>
      </c>
      <c r="F111" s="4">
        <v>1345</v>
      </c>
      <c r="G111" s="4">
        <v>1443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>
        <f t="shared" si="9"/>
        <v>2788</v>
      </c>
    </row>
    <row r="112" spans="1:21" s="1" customFormat="1" ht="22.5" customHeight="1">
      <c r="A112" s="4">
        <v>102</v>
      </c>
      <c r="B112" s="4" t="s">
        <v>78</v>
      </c>
      <c r="C112" s="4">
        <v>178</v>
      </c>
      <c r="D112" s="3" t="s">
        <v>20</v>
      </c>
      <c r="E112" s="4">
        <v>102177</v>
      </c>
      <c r="F112" s="4">
        <v>49240</v>
      </c>
      <c r="G112" s="4">
        <v>52687</v>
      </c>
      <c r="H112" s="4">
        <v>250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>
        <f t="shared" si="9"/>
        <v>102177</v>
      </c>
    </row>
    <row r="113" spans="1:21" s="1" customFormat="1" ht="22.5" customHeight="1">
      <c r="A113" s="4">
        <v>103</v>
      </c>
      <c r="B113" s="4" t="s">
        <v>95</v>
      </c>
      <c r="C113" s="4">
        <v>179</v>
      </c>
      <c r="D113" s="3" t="s">
        <v>20</v>
      </c>
      <c r="E113" s="4">
        <v>63613</v>
      </c>
      <c r="F113" s="4">
        <v>30610</v>
      </c>
      <c r="G113" s="4">
        <v>32753</v>
      </c>
      <c r="H113" s="4">
        <v>250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>
        <f t="shared" si="9"/>
        <v>63613</v>
      </c>
    </row>
    <row r="114" spans="1:21" s="1" customFormat="1" ht="22.5" customHeight="1">
      <c r="A114" s="4">
        <v>104</v>
      </c>
      <c r="B114" s="4" t="s">
        <v>98</v>
      </c>
      <c r="C114" s="4">
        <v>180</v>
      </c>
      <c r="D114" s="3" t="s">
        <v>20</v>
      </c>
      <c r="E114" s="4">
        <v>58415</v>
      </c>
      <c r="F114" s="4">
        <v>28220</v>
      </c>
      <c r="G114" s="4">
        <v>30195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>
        <f t="shared" si="9"/>
        <v>58415</v>
      </c>
    </row>
    <row r="115" spans="1:21" s="1" customFormat="1" ht="22.5" customHeight="1">
      <c r="A115" s="4">
        <v>105</v>
      </c>
      <c r="B115" s="4" t="s">
        <v>197</v>
      </c>
      <c r="C115" s="4">
        <v>182</v>
      </c>
      <c r="D115" s="3" t="s">
        <v>20</v>
      </c>
      <c r="E115" s="4">
        <v>135649</v>
      </c>
      <c r="F115" s="4">
        <v>65410</v>
      </c>
      <c r="G115" s="4">
        <v>69989</v>
      </c>
      <c r="H115" s="4">
        <v>250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>
        <f t="shared" si="9"/>
        <v>135649</v>
      </c>
    </row>
    <row r="116" spans="1:21" s="1" customFormat="1" ht="22.5" customHeight="1">
      <c r="A116" s="4">
        <v>106</v>
      </c>
      <c r="B116" s="4" t="s">
        <v>116</v>
      </c>
      <c r="C116" s="4">
        <v>183</v>
      </c>
      <c r="D116" s="3" t="s">
        <v>20</v>
      </c>
      <c r="E116" s="4">
        <v>128073</v>
      </c>
      <c r="F116" s="4">
        <v>61750</v>
      </c>
      <c r="G116" s="4">
        <v>66073</v>
      </c>
      <c r="H116" s="4">
        <v>250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>
        <f t="shared" si="9"/>
        <v>128073</v>
      </c>
    </row>
    <row r="117" spans="1:21" s="1" customFormat="1" ht="22.5" customHeight="1">
      <c r="A117" s="4">
        <v>107</v>
      </c>
      <c r="B117" s="4" t="s">
        <v>210</v>
      </c>
      <c r="C117" s="4">
        <v>184</v>
      </c>
      <c r="D117" s="3" t="s">
        <v>20</v>
      </c>
      <c r="E117" s="4">
        <v>51317</v>
      </c>
      <c r="F117" s="4">
        <v>24670</v>
      </c>
      <c r="G117" s="4">
        <v>26397</v>
      </c>
      <c r="H117" s="4">
        <v>250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>
        <f t="shared" si="9"/>
        <v>51317</v>
      </c>
    </row>
    <row r="118" spans="1:21" s="1" customFormat="1" ht="22.5" customHeight="1">
      <c r="A118" s="4">
        <v>108</v>
      </c>
      <c r="B118" s="4" t="s">
        <v>107</v>
      </c>
      <c r="C118" s="4">
        <v>185</v>
      </c>
      <c r="D118" s="3" t="s">
        <v>20</v>
      </c>
      <c r="E118" s="4">
        <v>5732</v>
      </c>
      <c r="F118" s="4"/>
      <c r="G118" s="4"/>
      <c r="H118" s="4"/>
      <c r="I118" s="4"/>
      <c r="J118" s="4"/>
      <c r="K118" s="4"/>
      <c r="L118" s="4">
        <v>5732</v>
      </c>
      <c r="M118" s="4"/>
      <c r="N118" s="4"/>
      <c r="O118" s="4"/>
      <c r="P118" s="4"/>
      <c r="Q118" s="4"/>
      <c r="R118" s="4"/>
      <c r="S118" s="4"/>
      <c r="T118" s="4"/>
      <c r="U118" s="4">
        <f t="shared" si="9"/>
        <v>5732</v>
      </c>
    </row>
    <row r="119" spans="1:21" s="1" customFormat="1" ht="22.5" customHeight="1">
      <c r="A119" s="4">
        <v>109</v>
      </c>
      <c r="B119" s="4" t="s">
        <v>218</v>
      </c>
      <c r="C119" s="4">
        <v>186</v>
      </c>
      <c r="D119" s="3" t="s">
        <v>219</v>
      </c>
      <c r="E119" s="4">
        <v>171166</v>
      </c>
      <c r="F119" s="4">
        <v>65210</v>
      </c>
      <c r="G119" s="4">
        <v>105706</v>
      </c>
      <c r="H119" s="4">
        <v>250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>
        <f t="shared" si="9"/>
        <v>171166</v>
      </c>
    </row>
    <row r="120" spans="1:21" s="1" customFormat="1" ht="22.5" customHeight="1">
      <c r="A120" s="4">
        <v>110</v>
      </c>
      <c r="B120" s="4" t="s">
        <v>199</v>
      </c>
      <c r="C120" s="4">
        <v>187</v>
      </c>
      <c r="D120" s="3" t="s">
        <v>20</v>
      </c>
      <c r="E120" s="4">
        <v>71748</v>
      </c>
      <c r="F120" s="4">
        <v>34540</v>
      </c>
      <c r="G120" s="4">
        <v>36958</v>
      </c>
      <c r="H120" s="4">
        <v>250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>
        <f t="shared" si="9"/>
        <v>71748</v>
      </c>
    </row>
    <row r="121" spans="1:21" s="1" customFormat="1" ht="22.5" customHeight="1">
      <c r="A121" s="4">
        <v>111</v>
      </c>
      <c r="B121" s="4" t="s">
        <v>220</v>
      </c>
      <c r="C121" s="4">
        <v>188</v>
      </c>
      <c r="D121" s="3" t="s">
        <v>20</v>
      </c>
      <c r="E121" s="4">
        <v>153124</v>
      </c>
      <c r="F121" s="4">
        <v>58830</v>
      </c>
      <c r="G121" s="4">
        <v>94044</v>
      </c>
      <c r="H121" s="4">
        <v>250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>
        <f t="shared" si="9"/>
        <v>153124</v>
      </c>
    </row>
    <row r="122" spans="1:21" s="1" customFormat="1" ht="22.5" customHeight="1">
      <c r="A122" s="4">
        <v>112</v>
      </c>
      <c r="B122" s="4" t="s">
        <v>158</v>
      </c>
      <c r="C122" s="4">
        <v>189</v>
      </c>
      <c r="D122" s="3" t="s">
        <v>20</v>
      </c>
      <c r="E122" s="4">
        <v>53677</v>
      </c>
      <c r="F122" s="4">
        <v>25810</v>
      </c>
      <c r="G122" s="4">
        <v>27617</v>
      </c>
      <c r="H122" s="4">
        <v>250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>
        <f t="shared" si="9"/>
        <v>53677</v>
      </c>
    </row>
    <row r="123" spans="1:21" s="1" customFormat="1" ht="22.5" customHeight="1">
      <c r="A123" s="4">
        <v>113</v>
      </c>
      <c r="B123" s="4" t="s">
        <v>206</v>
      </c>
      <c r="C123" s="4">
        <v>196</v>
      </c>
      <c r="D123" s="3" t="s">
        <v>185</v>
      </c>
      <c r="E123" s="4">
        <v>135235</v>
      </c>
      <c r="F123" s="4">
        <v>65210</v>
      </c>
      <c r="G123" s="4">
        <v>69775</v>
      </c>
      <c r="H123" s="4">
        <v>250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>
        <f t="shared" si="9"/>
        <v>135235</v>
      </c>
    </row>
    <row r="124" spans="1:21" s="1" customFormat="1" ht="22.5" customHeight="1">
      <c r="A124" s="4">
        <v>114</v>
      </c>
      <c r="B124" s="4" t="s">
        <v>221</v>
      </c>
      <c r="C124" s="4">
        <v>197</v>
      </c>
      <c r="D124" s="3" t="s">
        <v>20</v>
      </c>
      <c r="E124" s="4">
        <v>60384</v>
      </c>
      <c r="F124" s="4">
        <v>29050</v>
      </c>
      <c r="G124" s="4">
        <v>31084</v>
      </c>
      <c r="H124" s="4">
        <v>250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>
        <f t="shared" si="9"/>
        <v>60384</v>
      </c>
    </row>
    <row r="125" spans="1:21" s="1" customFormat="1" ht="22.5" customHeight="1">
      <c r="A125" s="4">
        <v>115</v>
      </c>
      <c r="B125" s="4" t="s">
        <v>163</v>
      </c>
      <c r="C125" s="4">
        <v>198</v>
      </c>
      <c r="D125" s="3" t="s">
        <v>20</v>
      </c>
      <c r="E125" s="4">
        <v>87676</v>
      </c>
      <c r="F125" s="4">
        <v>38840</v>
      </c>
      <c r="G125" s="4">
        <v>48586</v>
      </c>
      <c r="H125" s="4">
        <v>250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>
        <f t="shared" si="9"/>
        <v>87676</v>
      </c>
    </row>
    <row r="126" spans="1:21" s="1" customFormat="1" ht="22.5" customHeight="1">
      <c r="A126" s="4">
        <v>116</v>
      </c>
      <c r="B126" s="4" t="s">
        <v>68</v>
      </c>
      <c r="C126" s="4">
        <v>200</v>
      </c>
      <c r="D126" s="3" t="s">
        <v>20</v>
      </c>
      <c r="E126" s="4">
        <v>3087</v>
      </c>
      <c r="F126" s="4">
        <v>1483</v>
      </c>
      <c r="G126" s="4">
        <v>1587</v>
      </c>
      <c r="H126" s="4">
        <v>17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>
        <f t="shared" si="9"/>
        <v>3087</v>
      </c>
    </row>
    <row r="127" spans="1:21" s="1" customFormat="1" ht="22.5" customHeight="1">
      <c r="A127" s="4">
        <v>117</v>
      </c>
      <c r="B127" s="4" t="s">
        <v>69</v>
      </c>
      <c r="C127" s="4">
        <v>201</v>
      </c>
      <c r="D127" s="3" t="s">
        <v>20</v>
      </c>
      <c r="E127" s="4">
        <v>10118</v>
      </c>
      <c r="F127" s="4">
        <v>4864</v>
      </c>
      <c r="G127" s="4">
        <v>5204</v>
      </c>
      <c r="H127" s="4">
        <v>50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>
        <f t="shared" si="9"/>
        <v>10118</v>
      </c>
    </row>
    <row r="128" spans="1:21" s="1" customFormat="1" ht="22.5" customHeight="1">
      <c r="A128" s="4">
        <v>118</v>
      </c>
      <c r="B128" s="4" t="s">
        <v>66</v>
      </c>
      <c r="C128" s="4">
        <v>202</v>
      </c>
      <c r="D128" s="3" t="s">
        <v>20</v>
      </c>
      <c r="E128" s="4">
        <v>7444</v>
      </c>
      <c r="F128" s="4">
        <v>3588</v>
      </c>
      <c r="G128" s="4">
        <v>3839</v>
      </c>
      <c r="H128" s="4">
        <v>17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>
        <f t="shared" si="9"/>
        <v>7444</v>
      </c>
    </row>
    <row r="129" spans="1:21" s="1" customFormat="1" ht="22.5" customHeight="1">
      <c r="A129" s="4">
        <v>119</v>
      </c>
      <c r="B129" s="4" t="s">
        <v>159</v>
      </c>
      <c r="C129" s="4">
        <v>203</v>
      </c>
      <c r="D129" s="3" t="s">
        <v>20</v>
      </c>
      <c r="E129" s="4">
        <v>61067</v>
      </c>
      <c r="F129" s="4">
        <v>29380</v>
      </c>
      <c r="G129" s="4">
        <v>31437</v>
      </c>
      <c r="H129" s="4">
        <v>250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>
        <f t="shared" si="9"/>
        <v>61067</v>
      </c>
    </row>
    <row r="130" spans="1:21" s="1" customFormat="1" ht="22.5" customHeight="1">
      <c r="A130" s="4">
        <v>120</v>
      </c>
      <c r="B130" s="4" t="s">
        <v>83</v>
      </c>
      <c r="C130" s="4">
        <v>204</v>
      </c>
      <c r="D130" s="3" t="s">
        <v>20</v>
      </c>
      <c r="E130" s="4">
        <v>82532</v>
      </c>
      <c r="F130" s="4">
        <v>22250</v>
      </c>
      <c r="G130" s="4">
        <v>60032</v>
      </c>
      <c r="H130" s="4">
        <v>250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>
        <f t="shared" si="9"/>
        <v>82532</v>
      </c>
    </row>
    <row r="131" spans="1:21" s="1" customFormat="1" ht="22.5" customHeight="1">
      <c r="A131" s="4">
        <v>121</v>
      </c>
      <c r="B131" s="4" t="s">
        <v>218</v>
      </c>
      <c r="C131" s="4">
        <v>205</v>
      </c>
      <c r="D131" s="3" t="s">
        <v>222</v>
      </c>
      <c r="E131" s="4">
        <v>135235</v>
      </c>
      <c r="F131" s="4">
        <v>65210</v>
      </c>
      <c r="G131" s="4">
        <v>69775</v>
      </c>
      <c r="H131" s="4">
        <v>250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>
        <f t="shared" si="9"/>
        <v>135235</v>
      </c>
    </row>
    <row r="132" spans="1:21" s="1" customFormat="1" ht="22.5" customHeight="1">
      <c r="A132" s="4">
        <v>122</v>
      </c>
      <c r="B132" s="4" t="s">
        <v>113</v>
      </c>
      <c r="C132" s="4">
        <v>206</v>
      </c>
      <c r="D132" s="3" t="s">
        <v>20</v>
      </c>
      <c r="E132" s="4">
        <v>63758</v>
      </c>
      <c r="F132" s="4">
        <v>30680</v>
      </c>
      <c r="G132" s="4">
        <v>32828</v>
      </c>
      <c r="H132" s="4">
        <v>250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>
        <f t="shared" si="9"/>
        <v>63758</v>
      </c>
    </row>
    <row r="133" spans="1:21" s="1" customFormat="1" ht="22.5" customHeight="1">
      <c r="A133" s="4">
        <v>123</v>
      </c>
      <c r="B133" s="4" t="s">
        <v>106</v>
      </c>
      <c r="C133" s="4">
        <v>207</v>
      </c>
      <c r="D133" s="3" t="s">
        <v>20</v>
      </c>
      <c r="E133" s="4">
        <v>40073</v>
      </c>
      <c r="F133" s="4">
        <v>19360</v>
      </c>
      <c r="G133" s="4">
        <v>20713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>
        <f t="shared" si="9"/>
        <v>40073</v>
      </c>
    </row>
    <row r="134" spans="1:21" s="1" customFormat="1" ht="22.5" customHeight="1">
      <c r="A134" s="4">
        <v>124</v>
      </c>
      <c r="B134" s="4" t="s">
        <v>206</v>
      </c>
      <c r="C134" s="4">
        <v>209</v>
      </c>
      <c r="D134" s="3" t="s">
        <v>223</v>
      </c>
      <c r="E134" s="4">
        <v>135235</v>
      </c>
      <c r="F134" s="4">
        <v>65210</v>
      </c>
      <c r="G134" s="4">
        <v>69775</v>
      </c>
      <c r="H134" s="4">
        <v>250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>
        <f t="shared" si="9"/>
        <v>135235</v>
      </c>
    </row>
    <row r="135" spans="1:21" s="1" customFormat="1" ht="22.5" customHeight="1">
      <c r="A135" s="4">
        <v>125</v>
      </c>
      <c r="B135" s="4" t="s">
        <v>224</v>
      </c>
      <c r="C135" s="4">
        <v>237</v>
      </c>
      <c r="D135" s="3" t="s">
        <v>189</v>
      </c>
      <c r="E135" s="4">
        <v>139934</v>
      </c>
      <c r="F135" s="4">
        <v>67480</v>
      </c>
      <c r="G135" s="4">
        <v>72204</v>
      </c>
      <c r="H135" s="4">
        <v>250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>
        <f t="shared" si="9"/>
        <v>139934</v>
      </c>
    </row>
    <row r="136" spans="1:21" s="1" customFormat="1" ht="22.5" customHeight="1">
      <c r="A136" s="4"/>
      <c r="B136" s="7" t="s">
        <v>24</v>
      </c>
      <c r="C136" s="6"/>
      <c r="D136" s="7"/>
      <c r="E136" s="6">
        <f t="shared" ref="E136:U136" si="10">SUM(E95:E135)</f>
        <v>11291540</v>
      </c>
      <c r="F136" s="6">
        <f t="shared" si="10"/>
        <v>5294041</v>
      </c>
      <c r="G136" s="6">
        <f t="shared" si="10"/>
        <v>5648233</v>
      </c>
      <c r="H136" s="6">
        <f t="shared" si="10"/>
        <v>52092</v>
      </c>
      <c r="I136" s="6">
        <f t="shared" si="10"/>
        <v>7790</v>
      </c>
      <c r="J136" s="6">
        <f t="shared" si="10"/>
        <v>30888</v>
      </c>
      <c r="K136" s="6">
        <f t="shared" si="10"/>
        <v>11408</v>
      </c>
      <c r="L136" s="6">
        <f t="shared" si="10"/>
        <v>7418</v>
      </c>
      <c r="M136" s="6">
        <f t="shared" si="10"/>
        <v>3908</v>
      </c>
      <c r="N136" s="6">
        <f t="shared" si="10"/>
        <v>3200</v>
      </c>
      <c r="O136" s="6">
        <f t="shared" si="10"/>
        <v>0</v>
      </c>
      <c r="P136" s="6">
        <f t="shared" si="10"/>
        <v>0</v>
      </c>
      <c r="Q136" s="6">
        <f t="shared" si="10"/>
        <v>215693</v>
      </c>
      <c r="R136" s="6">
        <f t="shared" si="10"/>
        <v>10000</v>
      </c>
      <c r="S136" s="6">
        <f t="shared" si="10"/>
        <v>4000</v>
      </c>
      <c r="T136" s="6">
        <f t="shared" si="10"/>
        <v>2869</v>
      </c>
      <c r="U136" s="6">
        <f t="shared" si="10"/>
        <v>11291540</v>
      </c>
    </row>
    <row r="137" spans="1:21" s="1" customFormat="1" ht="22.5" customHeight="1">
      <c r="A137" s="4"/>
      <c r="B137" s="7" t="s">
        <v>25</v>
      </c>
      <c r="C137" s="6"/>
      <c r="D137" s="7"/>
      <c r="E137" s="6">
        <f t="shared" ref="E137:U137" si="11">E136</f>
        <v>11291540</v>
      </c>
      <c r="F137" s="6">
        <f t="shared" si="11"/>
        <v>5294041</v>
      </c>
      <c r="G137" s="6">
        <f t="shared" si="11"/>
        <v>5648233</v>
      </c>
      <c r="H137" s="6">
        <f t="shared" si="11"/>
        <v>52092</v>
      </c>
      <c r="I137" s="6">
        <f t="shared" si="11"/>
        <v>7790</v>
      </c>
      <c r="J137" s="6">
        <f t="shared" si="11"/>
        <v>30888</v>
      </c>
      <c r="K137" s="6">
        <f t="shared" si="11"/>
        <v>11408</v>
      </c>
      <c r="L137" s="6">
        <f t="shared" si="11"/>
        <v>7418</v>
      </c>
      <c r="M137" s="6">
        <f t="shared" si="11"/>
        <v>3908</v>
      </c>
      <c r="N137" s="6">
        <f t="shared" si="11"/>
        <v>3200</v>
      </c>
      <c r="O137" s="6">
        <f t="shared" si="11"/>
        <v>0</v>
      </c>
      <c r="P137" s="6">
        <f t="shared" si="11"/>
        <v>0</v>
      </c>
      <c r="Q137" s="6">
        <f t="shared" si="11"/>
        <v>215693</v>
      </c>
      <c r="R137" s="6">
        <f t="shared" si="11"/>
        <v>10000</v>
      </c>
      <c r="S137" s="6">
        <f t="shared" si="11"/>
        <v>4000</v>
      </c>
      <c r="T137" s="6">
        <f t="shared" si="11"/>
        <v>2869</v>
      </c>
      <c r="U137" s="6">
        <f t="shared" si="11"/>
        <v>11291540</v>
      </c>
    </row>
    <row r="138" spans="1:21" s="1" customFormat="1" ht="22.5" customHeight="1">
      <c r="A138" s="4">
        <v>126</v>
      </c>
      <c r="B138" s="8" t="s">
        <v>225</v>
      </c>
      <c r="C138" s="11">
        <v>238</v>
      </c>
      <c r="D138" s="3" t="s">
        <v>189</v>
      </c>
      <c r="E138" s="11">
        <v>135773</v>
      </c>
      <c r="F138" s="11">
        <v>65470</v>
      </c>
      <c r="G138" s="11">
        <v>70053</v>
      </c>
      <c r="H138" s="11">
        <v>250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4">
        <f t="shared" si="9"/>
        <v>135773</v>
      </c>
    </row>
    <row r="139" spans="1:21" s="1" customFormat="1" ht="22.5" customHeight="1">
      <c r="A139" s="4">
        <v>127</v>
      </c>
      <c r="B139" s="8" t="s">
        <v>200</v>
      </c>
      <c r="C139" s="11">
        <v>239</v>
      </c>
      <c r="D139" s="3" t="s">
        <v>20</v>
      </c>
      <c r="E139" s="11">
        <v>44962</v>
      </c>
      <c r="F139" s="11">
        <v>21600</v>
      </c>
      <c r="G139" s="11">
        <v>23112</v>
      </c>
      <c r="H139" s="11">
        <v>250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4">
        <f t="shared" si="9"/>
        <v>44962</v>
      </c>
    </row>
    <row r="140" spans="1:21" s="1" customFormat="1" ht="22.5" customHeight="1">
      <c r="A140" s="4">
        <v>128</v>
      </c>
      <c r="B140" s="8" t="s">
        <v>201</v>
      </c>
      <c r="C140" s="11">
        <v>241</v>
      </c>
      <c r="D140" s="3" t="s">
        <v>226</v>
      </c>
      <c r="E140" s="11">
        <v>56885</v>
      </c>
      <c r="F140" s="11">
        <v>27360</v>
      </c>
      <c r="G140" s="11">
        <v>29275</v>
      </c>
      <c r="H140" s="11">
        <v>250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4">
        <f t="shared" si="9"/>
        <v>56885</v>
      </c>
    </row>
    <row r="141" spans="1:21" s="1" customFormat="1" ht="22.5" customHeight="1">
      <c r="A141" s="4">
        <v>129</v>
      </c>
      <c r="B141" s="8" t="s">
        <v>214</v>
      </c>
      <c r="C141" s="11">
        <v>242</v>
      </c>
      <c r="D141" s="3" t="s">
        <v>227</v>
      </c>
      <c r="E141" s="11">
        <v>44962</v>
      </c>
      <c r="F141" s="11">
        <v>21600</v>
      </c>
      <c r="G141" s="11">
        <v>23112</v>
      </c>
      <c r="H141" s="11">
        <v>250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4">
        <f t="shared" si="9"/>
        <v>44962</v>
      </c>
    </row>
    <row r="142" spans="1:21" s="1" customFormat="1" ht="22.5" customHeight="1">
      <c r="A142" s="4">
        <v>130</v>
      </c>
      <c r="B142" s="8" t="s">
        <v>228</v>
      </c>
      <c r="C142" s="11">
        <v>243</v>
      </c>
      <c r="D142" s="3" t="s">
        <v>20</v>
      </c>
      <c r="E142" s="11">
        <v>60384</v>
      </c>
      <c r="F142" s="11">
        <v>29050</v>
      </c>
      <c r="G142" s="11">
        <v>31084</v>
      </c>
      <c r="H142" s="11">
        <v>250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4">
        <f t="shared" si="9"/>
        <v>60384</v>
      </c>
    </row>
    <row r="143" spans="1:21" s="1" customFormat="1" ht="22.5" customHeight="1">
      <c r="A143" s="4">
        <v>131</v>
      </c>
      <c r="B143" s="8" t="s">
        <v>62</v>
      </c>
      <c r="C143" s="11">
        <v>247</v>
      </c>
      <c r="D143" s="3" t="s">
        <v>193</v>
      </c>
      <c r="E143" s="11">
        <v>163436</v>
      </c>
      <c r="F143" s="11">
        <v>89337</v>
      </c>
      <c r="G143" s="11">
        <v>74099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4">
        <f t="shared" si="9"/>
        <v>163436</v>
      </c>
    </row>
    <row r="144" spans="1:21" s="1" customFormat="1" ht="22.5" customHeight="1">
      <c r="A144" s="4">
        <v>132</v>
      </c>
      <c r="B144" s="8" t="s">
        <v>229</v>
      </c>
      <c r="C144" s="11">
        <v>252</v>
      </c>
      <c r="D144" s="3" t="s">
        <v>230</v>
      </c>
      <c r="E144" s="11">
        <v>125692</v>
      </c>
      <c r="F144" s="11">
        <v>60600</v>
      </c>
      <c r="G144" s="11">
        <v>64842</v>
      </c>
      <c r="H144" s="11">
        <v>250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4">
        <f t="shared" si="9"/>
        <v>125692</v>
      </c>
    </row>
    <row r="145" spans="1:22" s="1" customFormat="1" ht="22.5" customHeight="1">
      <c r="A145" s="4">
        <v>133</v>
      </c>
      <c r="B145" s="8" t="s">
        <v>23</v>
      </c>
      <c r="C145" s="11">
        <v>253</v>
      </c>
      <c r="D145" s="3" t="s">
        <v>20</v>
      </c>
      <c r="E145" s="11">
        <v>4427</v>
      </c>
      <c r="F145" s="11">
        <v>2446</v>
      </c>
      <c r="G145" s="11">
        <v>1957</v>
      </c>
      <c r="H145" s="11">
        <v>24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4">
        <f t="shared" si="9"/>
        <v>4427</v>
      </c>
    </row>
    <row r="146" spans="1:22" s="1" customFormat="1" ht="22.5" customHeight="1">
      <c r="A146" s="4">
        <v>134</v>
      </c>
      <c r="B146" s="8" t="s">
        <v>156</v>
      </c>
      <c r="C146" s="11">
        <v>256</v>
      </c>
      <c r="D146" s="3" t="s">
        <v>231</v>
      </c>
      <c r="E146" s="11">
        <v>132130</v>
      </c>
      <c r="F146" s="11">
        <v>63710</v>
      </c>
      <c r="G146" s="11">
        <v>68170</v>
      </c>
      <c r="H146" s="11">
        <v>250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4">
        <f t="shared" si="9"/>
        <v>132130</v>
      </c>
    </row>
    <row r="147" spans="1:22" s="1" customFormat="1" ht="22.5" customHeight="1">
      <c r="A147" s="4">
        <v>135</v>
      </c>
      <c r="B147" s="8" t="s">
        <v>156</v>
      </c>
      <c r="C147" s="11">
        <v>258</v>
      </c>
      <c r="D147" s="8" t="s">
        <v>232</v>
      </c>
      <c r="E147" s="11">
        <v>132130</v>
      </c>
      <c r="F147" s="11">
        <v>63710</v>
      </c>
      <c r="G147" s="11">
        <v>68170</v>
      </c>
      <c r="H147" s="11">
        <v>250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>
        <f t="shared" si="9"/>
        <v>132130</v>
      </c>
    </row>
    <row r="148" spans="1:22" s="1" customFormat="1" ht="27" customHeight="1">
      <c r="A148" s="33" t="s">
        <v>233</v>
      </c>
      <c r="B148" s="34"/>
      <c r="C148" s="34"/>
      <c r="D148" s="35"/>
      <c r="E148" s="24">
        <f t="shared" ref="E148:U148" si="12">SUM(E137:E147)</f>
        <v>12192321</v>
      </c>
      <c r="F148" s="24">
        <f t="shared" si="12"/>
        <v>5738924</v>
      </c>
      <c r="G148" s="24">
        <f t="shared" si="12"/>
        <v>6102107</v>
      </c>
      <c r="H148" s="24">
        <f t="shared" si="12"/>
        <v>54116</v>
      </c>
      <c r="I148" s="24">
        <f t="shared" si="12"/>
        <v>7790</v>
      </c>
      <c r="J148" s="24">
        <f t="shared" si="12"/>
        <v>30888</v>
      </c>
      <c r="K148" s="24">
        <f t="shared" si="12"/>
        <v>11408</v>
      </c>
      <c r="L148" s="24">
        <f t="shared" si="12"/>
        <v>7418</v>
      </c>
      <c r="M148" s="24">
        <f t="shared" si="12"/>
        <v>3908</v>
      </c>
      <c r="N148" s="24">
        <f t="shared" si="12"/>
        <v>3200</v>
      </c>
      <c r="O148" s="24">
        <f t="shared" si="12"/>
        <v>0</v>
      </c>
      <c r="P148" s="24">
        <f t="shared" si="12"/>
        <v>0</v>
      </c>
      <c r="Q148" s="24">
        <f t="shared" si="12"/>
        <v>215693</v>
      </c>
      <c r="R148" s="24">
        <f t="shared" si="12"/>
        <v>10000</v>
      </c>
      <c r="S148" s="24">
        <f t="shared" si="12"/>
        <v>4000</v>
      </c>
      <c r="T148" s="24">
        <f t="shared" si="12"/>
        <v>2869</v>
      </c>
      <c r="U148" s="24">
        <f t="shared" si="12"/>
        <v>12192321</v>
      </c>
      <c r="V148" s="1" t="s">
        <v>0</v>
      </c>
    </row>
    <row r="149" spans="1:22" s="1" customFormat="1" ht="23.25" customHeight="1">
      <c r="A149" s="38" t="s">
        <v>234</v>
      </c>
      <c r="B149" s="39"/>
      <c r="C149" s="39"/>
      <c r="D149" s="40"/>
      <c r="E149" s="25">
        <v>25328830</v>
      </c>
      <c r="F149" s="25">
        <v>11655308</v>
      </c>
      <c r="G149" s="25">
        <v>11937682</v>
      </c>
      <c r="H149" s="25">
        <v>134317</v>
      </c>
      <c r="I149" s="25">
        <v>15386</v>
      </c>
      <c r="J149" s="25">
        <v>81466</v>
      </c>
      <c r="K149" s="25">
        <v>22397</v>
      </c>
      <c r="L149" s="25">
        <v>0</v>
      </c>
      <c r="M149" s="25">
        <v>8340</v>
      </c>
      <c r="N149" s="25">
        <v>19537</v>
      </c>
      <c r="O149" s="25">
        <v>0</v>
      </c>
      <c r="P149" s="25">
        <v>1745</v>
      </c>
      <c r="Q149" s="25">
        <v>1442259</v>
      </c>
      <c r="R149" s="25">
        <v>7393</v>
      </c>
      <c r="S149" s="25">
        <v>2000</v>
      </c>
      <c r="T149" s="25">
        <v>1000</v>
      </c>
      <c r="U149" s="25">
        <v>25328830</v>
      </c>
    </row>
    <row r="150" spans="1:22" s="1" customFormat="1" ht="24.75" customHeight="1">
      <c r="A150" s="33" t="s">
        <v>235</v>
      </c>
      <c r="B150" s="34"/>
      <c r="C150" s="34"/>
      <c r="D150" s="35"/>
      <c r="E150" s="24">
        <f t="shared" ref="E150:N150" si="13">SUM(E148:E149)</f>
        <v>37521151</v>
      </c>
      <c r="F150" s="24">
        <f t="shared" si="13"/>
        <v>17394232</v>
      </c>
      <c r="G150" s="24">
        <f t="shared" si="13"/>
        <v>18039789</v>
      </c>
      <c r="H150" s="24">
        <f t="shared" si="13"/>
        <v>188433</v>
      </c>
      <c r="I150" s="24">
        <f t="shared" si="13"/>
        <v>23176</v>
      </c>
      <c r="J150" s="24">
        <f t="shared" si="13"/>
        <v>112354</v>
      </c>
      <c r="K150" s="24">
        <f t="shared" si="13"/>
        <v>33805</v>
      </c>
      <c r="L150" s="24">
        <f t="shared" si="13"/>
        <v>7418</v>
      </c>
      <c r="M150" s="24">
        <f t="shared" si="13"/>
        <v>12248</v>
      </c>
      <c r="N150" s="24">
        <f t="shared" si="13"/>
        <v>22737</v>
      </c>
      <c r="O150" s="24">
        <f t="shared" ref="O150:T150" si="14">SUM(O148:O149)</f>
        <v>0</v>
      </c>
      <c r="P150" s="24">
        <f t="shared" si="14"/>
        <v>1745</v>
      </c>
      <c r="Q150" s="24">
        <f>SUM(Q148:Q149)</f>
        <v>1657952</v>
      </c>
      <c r="R150" s="24">
        <f>SUM(R148:R149)</f>
        <v>17393</v>
      </c>
      <c r="S150" s="24">
        <f t="shared" si="14"/>
        <v>6000</v>
      </c>
      <c r="T150" s="24">
        <f t="shared" si="14"/>
        <v>3869</v>
      </c>
      <c r="U150" s="24">
        <f>SUM(U148:U149)</f>
        <v>37521151</v>
      </c>
    </row>
    <row r="151" spans="1:22" s="13" customFormat="1" ht="27.75" customHeight="1">
      <c r="A151" s="12"/>
      <c r="B151" s="12"/>
      <c r="C151" s="12"/>
      <c r="D151" s="12"/>
      <c r="E151" s="12"/>
      <c r="F151" s="12" t="s">
        <v>251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22" s="1" customFormat="1"/>
    <row r="153" spans="1:22" s="1" customFormat="1"/>
    <row r="154" spans="1:22" s="1" customFormat="1"/>
    <row r="155" spans="1:22" s="1" customFormat="1" ht="18">
      <c r="O155" s="14" t="s">
        <v>33</v>
      </c>
    </row>
  </sheetData>
  <mergeCells count="7">
    <mergeCell ref="A150:D150"/>
    <mergeCell ref="A1:U1"/>
    <mergeCell ref="A2:U2"/>
    <mergeCell ref="A3:U3"/>
    <mergeCell ref="A4:U4"/>
    <mergeCell ref="A148:D148"/>
    <mergeCell ref="A149:D149"/>
  </mergeCells>
  <pageMargins left="0.7" right="0.7" top="0.75" bottom="0.75" header="0.3" footer="0.3"/>
  <pageSetup paperSize="8" scale="7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9" sqref="A9:D9"/>
    </sheetView>
  </sheetViews>
  <sheetFormatPr defaultRowHeight="15"/>
  <cols>
    <col min="2" max="2" width="27.5703125" customWidth="1"/>
    <col min="3" max="3" width="13.5703125" customWidth="1"/>
    <col min="4" max="4" width="15.85546875" customWidth="1"/>
    <col min="5" max="6" width="13.85546875" customWidth="1"/>
    <col min="7" max="7" width="19.8554687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15.75">
      <c r="A2" s="58" t="s">
        <v>109</v>
      </c>
      <c r="B2" s="59"/>
      <c r="C2" s="59"/>
      <c r="D2" s="59"/>
      <c r="E2" s="59"/>
      <c r="F2" s="59"/>
      <c r="G2" s="60"/>
    </row>
    <row r="3" spans="1:7" s="1" customFormat="1" ht="19.5" customHeight="1">
      <c r="A3" s="37" t="s">
        <v>138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29.25" customHeight="1">
      <c r="A7" s="4">
        <v>1</v>
      </c>
      <c r="B7" s="4" t="s">
        <v>139</v>
      </c>
      <c r="C7" s="3" t="s">
        <v>140</v>
      </c>
      <c r="D7" s="15" t="s">
        <v>111</v>
      </c>
      <c r="E7" s="4">
        <v>757541</v>
      </c>
      <c r="F7" s="4">
        <v>757541</v>
      </c>
      <c r="G7" s="4">
        <v>757541</v>
      </c>
    </row>
    <row r="8" spans="1:7" s="1" customFormat="1" ht="32.25" customHeight="1">
      <c r="A8" s="33" t="s">
        <v>130</v>
      </c>
      <c r="B8" s="34"/>
      <c r="C8" s="34"/>
      <c r="D8" s="35"/>
      <c r="E8" s="17">
        <f>SUM(E7:E7)</f>
        <v>757541</v>
      </c>
      <c r="F8" s="17">
        <f>SUM(F7:F7)</f>
        <v>757541</v>
      </c>
      <c r="G8" s="17">
        <f>SUM(G7:G7)</f>
        <v>757541</v>
      </c>
    </row>
    <row r="9" spans="1:7" s="1" customFormat="1" ht="35.25" customHeight="1">
      <c r="A9" s="38" t="s">
        <v>51</v>
      </c>
      <c r="B9" s="39"/>
      <c r="C9" s="39"/>
      <c r="D9" s="40"/>
      <c r="E9" s="11">
        <v>0</v>
      </c>
      <c r="F9" s="11">
        <v>0</v>
      </c>
      <c r="G9" s="11">
        <f>F9</f>
        <v>0</v>
      </c>
    </row>
    <row r="10" spans="1:7" s="1" customFormat="1" ht="36" customHeight="1">
      <c r="A10" s="33" t="s">
        <v>121</v>
      </c>
      <c r="B10" s="34"/>
      <c r="C10" s="34"/>
      <c r="D10" s="35"/>
      <c r="E10" s="6">
        <f t="shared" ref="E10:G10" si="0">SUM(E8:E9)</f>
        <v>757541</v>
      </c>
      <c r="F10" s="6">
        <f t="shared" si="0"/>
        <v>757541</v>
      </c>
      <c r="G10" s="6">
        <f t="shared" si="0"/>
        <v>757541</v>
      </c>
    </row>
    <row r="11" spans="1:7" s="1" customFormat="1"/>
    <row r="12" spans="1:7" s="1" customFormat="1" ht="20.25" customHeight="1">
      <c r="B12" s="13" t="s">
        <v>141</v>
      </c>
    </row>
    <row r="13" spans="1:7" s="1" customFormat="1"/>
    <row r="14" spans="1:7" s="1" customFormat="1"/>
    <row r="15" spans="1:7" s="1" customFormat="1"/>
    <row r="16" spans="1:7" s="1" customFormat="1"/>
    <row r="17" spans="6:6" s="1" customFormat="1" ht="15.75">
      <c r="F17" s="13" t="s">
        <v>33</v>
      </c>
    </row>
  </sheetData>
  <mergeCells count="7">
    <mergeCell ref="A10:D10"/>
    <mergeCell ref="A1:G1"/>
    <mergeCell ref="A2:G2"/>
    <mergeCell ref="A3:G3"/>
    <mergeCell ref="A4:G4"/>
    <mergeCell ref="A8:D8"/>
    <mergeCell ref="A9:D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8" sqref="D8"/>
    </sheetView>
  </sheetViews>
  <sheetFormatPr defaultRowHeight="15"/>
  <cols>
    <col min="2" max="2" width="27.5703125" customWidth="1"/>
    <col min="3" max="3" width="16.7109375" customWidth="1"/>
    <col min="4" max="4" width="14.28515625" customWidth="1"/>
    <col min="5" max="6" width="15.42578125" customWidth="1"/>
    <col min="7" max="7" width="17.8554687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15.75">
      <c r="A2" s="58" t="s">
        <v>109</v>
      </c>
      <c r="B2" s="59"/>
      <c r="C2" s="59"/>
      <c r="D2" s="59"/>
      <c r="E2" s="59"/>
      <c r="F2" s="59"/>
      <c r="G2" s="60"/>
    </row>
    <row r="3" spans="1:7" s="1" customFormat="1" ht="19.5" customHeight="1">
      <c r="A3" s="37" t="s">
        <v>53</v>
      </c>
      <c r="B3" s="37"/>
      <c r="C3" s="37"/>
      <c r="D3" s="37"/>
      <c r="E3" s="37"/>
      <c r="F3" s="37"/>
      <c r="G3" s="37"/>
    </row>
    <row r="4" spans="1:7" s="1" customFormat="1" ht="40.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18.75" customHeight="1">
      <c r="A7" s="4">
        <v>1</v>
      </c>
      <c r="B7" s="4" t="s">
        <v>131</v>
      </c>
      <c r="C7" s="3" t="s">
        <v>132</v>
      </c>
      <c r="D7" s="15" t="s">
        <v>111</v>
      </c>
      <c r="E7" s="4">
        <v>7973</v>
      </c>
      <c r="F7" s="4">
        <v>7973</v>
      </c>
      <c r="G7" s="4">
        <v>7973</v>
      </c>
    </row>
    <row r="8" spans="1:7" s="1" customFormat="1" ht="18.75" customHeight="1">
      <c r="A8" s="4">
        <v>2</v>
      </c>
      <c r="B8" s="4" t="s">
        <v>133</v>
      </c>
      <c r="C8" s="3" t="s">
        <v>134</v>
      </c>
      <c r="D8" s="3" t="s">
        <v>20</v>
      </c>
      <c r="E8" s="4">
        <v>47877</v>
      </c>
      <c r="F8" s="4">
        <v>47877</v>
      </c>
      <c r="G8" s="4">
        <v>47877</v>
      </c>
    </row>
    <row r="9" spans="1:7" s="1" customFormat="1" ht="18.75" customHeight="1">
      <c r="A9" s="4">
        <v>3</v>
      </c>
      <c r="B9" s="4" t="s">
        <v>135</v>
      </c>
      <c r="C9" s="3" t="s">
        <v>136</v>
      </c>
      <c r="D9" s="15" t="s">
        <v>112</v>
      </c>
      <c r="E9" s="4">
        <v>83831</v>
      </c>
      <c r="F9" s="4">
        <v>83831</v>
      </c>
      <c r="G9" s="4">
        <v>83831</v>
      </c>
    </row>
    <row r="10" spans="1:7" s="1" customFormat="1" ht="25.5" customHeight="1">
      <c r="A10" s="33" t="s">
        <v>130</v>
      </c>
      <c r="B10" s="34"/>
      <c r="C10" s="34"/>
      <c r="D10" s="35"/>
      <c r="E10" s="17">
        <f>SUM(E7:E9)</f>
        <v>139681</v>
      </c>
      <c r="F10" s="17">
        <f>SUM(F7:F9)</f>
        <v>139681</v>
      </c>
      <c r="G10" s="17">
        <f>SUM(G7:G9)</f>
        <v>139681</v>
      </c>
    </row>
    <row r="11" spans="1:7" s="1" customFormat="1" ht="25.5" customHeight="1">
      <c r="A11" s="38" t="s">
        <v>128</v>
      </c>
      <c r="B11" s="39"/>
      <c r="C11" s="39"/>
      <c r="D11" s="40"/>
      <c r="E11" s="11">
        <v>67500</v>
      </c>
      <c r="F11" s="11">
        <v>67500</v>
      </c>
      <c r="G11" s="11">
        <f>F11</f>
        <v>67500</v>
      </c>
    </row>
    <row r="12" spans="1:7" s="1" customFormat="1" ht="25.5" customHeight="1">
      <c r="A12" s="33" t="s">
        <v>121</v>
      </c>
      <c r="B12" s="34"/>
      <c r="C12" s="34"/>
      <c r="D12" s="35"/>
      <c r="E12" s="6">
        <f t="shared" ref="E12:G12" si="0">SUM(E10:E11)</f>
        <v>207181</v>
      </c>
      <c r="F12" s="6">
        <f t="shared" si="0"/>
        <v>207181</v>
      </c>
      <c r="G12" s="6">
        <f t="shared" si="0"/>
        <v>207181</v>
      </c>
    </row>
    <row r="13" spans="1:7" s="1" customFormat="1"/>
    <row r="14" spans="1:7" s="1" customFormat="1" ht="20.25" customHeight="1">
      <c r="B14" s="13" t="s">
        <v>147</v>
      </c>
    </row>
    <row r="15" spans="1:7" s="1" customFormat="1"/>
    <row r="16" spans="1:7" s="1" customFormat="1"/>
    <row r="17" spans="6:6" s="1" customFormat="1"/>
    <row r="18" spans="6:6" s="1" customFormat="1"/>
    <row r="19" spans="6:6" s="1" customFormat="1" ht="15.75">
      <c r="F19" s="13" t="s">
        <v>33</v>
      </c>
    </row>
  </sheetData>
  <mergeCells count="7">
    <mergeCell ref="A11:D11"/>
    <mergeCell ref="A12:D12"/>
    <mergeCell ref="A1:G1"/>
    <mergeCell ref="A2:G2"/>
    <mergeCell ref="A3:G3"/>
    <mergeCell ref="A4:G4"/>
    <mergeCell ref="A10:D10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16" sqref="F16"/>
    </sheetView>
  </sheetViews>
  <sheetFormatPr defaultRowHeight="15"/>
  <cols>
    <col min="2" max="2" width="27.42578125" customWidth="1"/>
    <col min="3" max="3" width="16" customWidth="1"/>
    <col min="4" max="4" width="14.85546875" customWidth="1"/>
    <col min="5" max="7" width="16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0.25" customHeight="1">
      <c r="A2" s="51" t="s">
        <v>109</v>
      </c>
      <c r="B2" s="52"/>
      <c r="C2" s="52"/>
      <c r="D2" s="52"/>
      <c r="E2" s="52"/>
      <c r="F2" s="52"/>
      <c r="G2" s="53"/>
    </row>
    <row r="3" spans="1:7" s="1" customFormat="1" ht="19.5" customHeight="1">
      <c r="A3" s="37" t="s">
        <v>79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48</v>
      </c>
      <c r="C5" s="2" t="s">
        <v>49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28.5" customHeight="1">
      <c r="A7" s="4">
        <v>1</v>
      </c>
      <c r="B7" s="4" t="s">
        <v>137</v>
      </c>
      <c r="C7" s="3">
        <v>211</v>
      </c>
      <c r="D7" s="15" t="s">
        <v>110</v>
      </c>
      <c r="E7" s="4">
        <v>469117</v>
      </c>
      <c r="F7" s="4">
        <v>469117</v>
      </c>
      <c r="G7" s="4">
        <v>469117</v>
      </c>
    </row>
    <row r="8" spans="1:7" s="1" customFormat="1" ht="28.5" customHeight="1">
      <c r="A8" s="4"/>
      <c r="B8" s="4"/>
      <c r="C8" s="3"/>
      <c r="D8" s="15"/>
      <c r="E8" s="4"/>
      <c r="F8" s="4"/>
      <c r="G8" s="4"/>
    </row>
    <row r="9" spans="1:7" s="1" customFormat="1" ht="28.5" customHeight="1">
      <c r="A9" s="4"/>
      <c r="B9" s="4"/>
      <c r="C9" s="3"/>
      <c r="D9" s="15"/>
      <c r="E9" s="4"/>
      <c r="F9" s="4"/>
      <c r="G9" s="4"/>
    </row>
    <row r="10" spans="1:7" s="1" customFormat="1" ht="24" customHeight="1">
      <c r="A10" s="33" t="s">
        <v>119</v>
      </c>
      <c r="B10" s="34"/>
      <c r="C10" s="34"/>
      <c r="D10" s="35"/>
      <c r="E10" s="11">
        <f>SUM(E7:E9)</f>
        <v>469117</v>
      </c>
      <c r="F10" s="11">
        <f>SUM(F7:F9)</f>
        <v>469117</v>
      </c>
      <c r="G10" s="11">
        <f>SUM(G7:G9)</f>
        <v>469117</v>
      </c>
    </row>
    <row r="11" spans="1:7" s="1" customFormat="1" ht="26.25" customHeight="1">
      <c r="A11" s="38" t="s">
        <v>128</v>
      </c>
      <c r="B11" s="39"/>
      <c r="C11" s="39"/>
      <c r="D11" s="40"/>
      <c r="E11" s="11">
        <v>2183065</v>
      </c>
      <c r="F11" s="11">
        <v>2183065</v>
      </c>
      <c r="G11" s="11">
        <v>2183065</v>
      </c>
    </row>
    <row r="12" spans="1:7" s="13" customFormat="1" ht="25.5" customHeight="1">
      <c r="A12" s="33" t="s">
        <v>121</v>
      </c>
      <c r="B12" s="34"/>
      <c r="C12" s="34"/>
      <c r="D12" s="35"/>
      <c r="E12" s="6">
        <f t="shared" ref="E12:G12" si="0">SUM(E10:E11)</f>
        <v>2652182</v>
      </c>
      <c r="F12" s="6">
        <f t="shared" si="0"/>
        <v>2652182</v>
      </c>
      <c r="G12" s="6">
        <f t="shared" si="0"/>
        <v>2652182</v>
      </c>
    </row>
    <row r="13" spans="1:7" s="1" customFormat="1"/>
    <row r="14" spans="1:7" s="1" customFormat="1" ht="15.75">
      <c r="B14" s="13" t="s">
        <v>148</v>
      </c>
    </row>
    <row r="15" spans="1:7" s="1" customFormat="1"/>
    <row r="16" spans="1:7" s="1" customFormat="1"/>
    <row r="17" spans="6:6" s="1" customFormat="1" ht="15.75">
      <c r="F17" s="13" t="s">
        <v>33</v>
      </c>
    </row>
  </sheetData>
  <mergeCells count="7">
    <mergeCell ref="A12:D12"/>
    <mergeCell ref="A1:G1"/>
    <mergeCell ref="A2:G2"/>
    <mergeCell ref="A3:G3"/>
    <mergeCell ref="A4:G4"/>
    <mergeCell ref="A10:D10"/>
    <mergeCell ref="A11:D11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12" sqref="F12"/>
    </sheetView>
  </sheetViews>
  <sheetFormatPr defaultRowHeight="15"/>
  <cols>
    <col min="2" max="2" width="31.7109375" customWidth="1"/>
    <col min="3" max="3" width="13.5703125" customWidth="1"/>
    <col min="4" max="4" width="14" customWidth="1"/>
    <col min="5" max="7" width="15.570312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15.75">
      <c r="A2" s="58" t="s">
        <v>109</v>
      </c>
      <c r="B2" s="59"/>
      <c r="C2" s="59"/>
      <c r="D2" s="59"/>
      <c r="E2" s="59"/>
      <c r="F2" s="59"/>
      <c r="G2" s="60"/>
    </row>
    <row r="3" spans="1:7" s="1" customFormat="1" ht="19.5" customHeight="1">
      <c r="A3" s="37" t="s">
        <v>142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29.25" customHeight="1">
      <c r="A7" s="4">
        <v>1</v>
      </c>
      <c r="B7" s="4" t="s">
        <v>143</v>
      </c>
      <c r="C7" s="3" t="s">
        <v>144</v>
      </c>
      <c r="D7" s="15" t="s">
        <v>112</v>
      </c>
      <c r="E7" s="4">
        <v>499581</v>
      </c>
      <c r="F7" s="4">
        <v>499581</v>
      </c>
      <c r="G7" s="4">
        <v>499581</v>
      </c>
    </row>
    <row r="8" spans="1:7" s="1" customFormat="1" ht="32.25" customHeight="1">
      <c r="A8" s="33" t="s">
        <v>130</v>
      </c>
      <c r="B8" s="34"/>
      <c r="C8" s="34"/>
      <c r="D8" s="35"/>
      <c r="E8" s="17">
        <f>SUM(E7:E7)</f>
        <v>499581</v>
      </c>
      <c r="F8" s="17">
        <f>SUM(F7:F7)</f>
        <v>499581</v>
      </c>
      <c r="G8" s="17">
        <f>SUM(G7:G7)</f>
        <v>499581</v>
      </c>
    </row>
    <row r="9" spans="1:7" s="1" customFormat="1" ht="35.25" customHeight="1">
      <c r="A9" s="38" t="s">
        <v>51</v>
      </c>
      <c r="B9" s="39"/>
      <c r="C9" s="39"/>
      <c r="D9" s="40"/>
      <c r="E9" s="11">
        <v>0</v>
      </c>
      <c r="F9" s="11">
        <v>0</v>
      </c>
      <c r="G9" s="11">
        <f>F9</f>
        <v>0</v>
      </c>
    </row>
    <row r="10" spans="1:7" s="1" customFormat="1" ht="36" customHeight="1">
      <c r="A10" s="33" t="s">
        <v>121</v>
      </c>
      <c r="B10" s="34"/>
      <c r="C10" s="34"/>
      <c r="D10" s="35"/>
      <c r="E10" s="6">
        <f t="shared" ref="E10:G10" si="0">SUM(E8:E9)</f>
        <v>499581</v>
      </c>
      <c r="F10" s="6">
        <f t="shared" si="0"/>
        <v>499581</v>
      </c>
      <c r="G10" s="6">
        <f t="shared" si="0"/>
        <v>499581</v>
      </c>
    </row>
    <row r="11" spans="1:7" s="1" customFormat="1"/>
    <row r="12" spans="1:7" s="1" customFormat="1" ht="20.25" customHeight="1">
      <c r="B12" s="13" t="s">
        <v>145</v>
      </c>
    </row>
    <row r="13" spans="1:7" s="1" customFormat="1"/>
    <row r="14" spans="1:7" s="1" customFormat="1"/>
    <row r="15" spans="1:7" s="1" customFormat="1"/>
    <row r="16" spans="1:7" s="1" customFormat="1"/>
    <row r="17" spans="6:6" s="1" customFormat="1" ht="15.75">
      <c r="F17" s="13" t="s">
        <v>33</v>
      </c>
    </row>
  </sheetData>
  <mergeCells count="7">
    <mergeCell ref="A10:D10"/>
    <mergeCell ref="A1:G1"/>
    <mergeCell ref="A2:G2"/>
    <mergeCell ref="A3:G3"/>
    <mergeCell ref="A4:G4"/>
    <mergeCell ref="A8:D8"/>
    <mergeCell ref="A9:D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7" sqref="D7:D8"/>
    </sheetView>
  </sheetViews>
  <sheetFormatPr defaultRowHeight="15"/>
  <cols>
    <col min="2" max="2" width="21" customWidth="1"/>
    <col min="4" max="4" width="11" customWidth="1"/>
    <col min="5" max="5" width="16" customWidth="1"/>
    <col min="6" max="9" width="12.42578125" customWidth="1"/>
    <col min="10" max="10" width="13.7109375" customWidth="1"/>
  </cols>
  <sheetData>
    <row r="1" spans="1:10" s="1" customFormat="1" ht="16.5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5" customHeight="1">
      <c r="A2" s="44" t="s">
        <v>179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6.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6.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1" customFormat="1" ht="42.75">
      <c r="A5" s="32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36</v>
      </c>
      <c r="G5" s="32" t="s">
        <v>37</v>
      </c>
      <c r="H5" s="32" t="s">
        <v>38</v>
      </c>
      <c r="I5" s="32" t="s">
        <v>16</v>
      </c>
      <c r="J5" s="2" t="s">
        <v>19</v>
      </c>
    </row>
    <row r="6" spans="1:10" s="1" customFormat="1" ht="15.75" customHeight="1">
      <c r="A6" s="26">
        <v>1</v>
      </c>
      <c r="B6" s="26" t="s">
        <v>236</v>
      </c>
      <c r="C6" s="27">
        <v>232</v>
      </c>
      <c r="D6" s="28" t="s">
        <v>189</v>
      </c>
      <c r="E6" s="26">
        <v>980268</v>
      </c>
      <c r="F6" s="26"/>
      <c r="G6" s="26"/>
      <c r="H6" s="26"/>
      <c r="I6" s="26">
        <v>980268</v>
      </c>
      <c r="J6" s="26">
        <f t="shared" ref="J6:J10" si="0">SUM(F6:I6)</f>
        <v>980268</v>
      </c>
    </row>
    <row r="7" spans="1:10" s="1" customFormat="1" ht="15.75" customHeight="1">
      <c r="A7" s="26">
        <v>2</v>
      </c>
      <c r="B7" s="26" t="s">
        <v>237</v>
      </c>
      <c r="C7" s="27">
        <v>233</v>
      </c>
      <c r="D7" s="27" t="s">
        <v>20</v>
      </c>
      <c r="E7" s="26">
        <v>212276</v>
      </c>
      <c r="F7" s="26"/>
      <c r="G7" s="26"/>
      <c r="H7" s="26">
        <v>212276</v>
      </c>
      <c r="I7" s="26"/>
      <c r="J7" s="26">
        <f t="shared" si="0"/>
        <v>212276</v>
      </c>
    </row>
    <row r="8" spans="1:10" s="1" customFormat="1" ht="15.75" customHeight="1">
      <c r="A8" s="26">
        <v>3</v>
      </c>
      <c r="B8" s="26" t="s">
        <v>238</v>
      </c>
      <c r="C8" s="27">
        <v>234</v>
      </c>
      <c r="D8" s="27" t="s">
        <v>20</v>
      </c>
      <c r="E8" s="26">
        <v>47137</v>
      </c>
      <c r="F8" s="26"/>
      <c r="G8" s="26"/>
      <c r="H8" s="26">
        <v>47137</v>
      </c>
      <c r="I8" s="26"/>
      <c r="J8" s="26">
        <f t="shared" si="0"/>
        <v>47137</v>
      </c>
    </row>
    <row r="9" spans="1:10" s="1" customFormat="1" ht="15.75" customHeight="1">
      <c r="A9" s="26">
        <v>4</v>
      </c>
      <c r="B9" s="26" t="s">
        <v>239</v>
      </c>
      <c r="C9" s="27">
        <v>235</v>
      </c>
      <c r="D9" s="27" t="s">
        <v>20</v>
      </c>
      <c r="E9" s="26">
        <v>231004</v>
      </c>
      <c r="F9" s="26"/>
      <c r="G9" s="26">
        <v>231004</v>
      </c>
      <c r="H9" s="26"/>
      <c r="I9" s="26"/>
      <c r="J9" s="26">
        <f t="shared" si="0"/>
        <v>231004</v>
      </c>
    </row>
    <row r="10" spans="1:10" s="1" customFormat="1" ht="15.75" customHeight="1">
      <c r="A10" s="26">
        <v>5</v>
      </c>
      <c r="B10" s="26" t="s">
        <v>240</v>
      </c>
      <c r="C10" s="27">
        <v>246</v>
      </c>
      <c r="D10" s="27" t="s">
        <v>193</v>
      </c>
      <c r="E10" s="26">
        <v>65270</v>
      </c>
      <c r="F10" s="26"/>
      <c r="G10" s="26">
        <v>65270</v>
      </c>
      <c r="H10" s="26"/>
      <c r="I10" s="26"/>
      <c r="J10" s="26">
        <f t="shared" si="0"/>
        <v>65270</v>
      </c>
    </row>
    <row r="11" spans="1:10" s="1" customFormat="1" ht="19.5" customHeight="1">
      <c r="A11" s="41" t="s">
        <v>233</v>
      </c>
      <c r="B11" s="42"/>
      <c r="C11" s="42"/>
      <c r="D11" s="43"/>
      <c r="E11" s="29">
        <f t="shared" ref="E11:J11" si="1">SUM(E6:E10)</f>
        <v>1535955</v>
      </c>
      <c r="F11" s="29">
        <f t="shared" si="1"/>
        <v>0</v>
      </c>
      <c r="G11" s="29">
        <f t="shared" si="1"/>
        <v>296274</v>
      </c>
      <c r="H11" s="29">
        <f t="shared" si="1"/>
        <v>259413</v>
      </c>
      <c r="I11" s="29">
        <f t="shared" si="1"/>
        <v>980268</v>
      </c>
      <c r="J11" s="29">
        <f t="shared" si="1"/>
        <v>1535955</v>
      </c>
    </row>
    <row r="12" spans="1:10" s="1" customFormat="1" ht="19.5" customHeight="1">
      <c r="A12" s="38" t="s">
        <v>247</v>
      </c>
      <c r="B12" s="39"/>
      <c r="C12" s="39"/>
      <c r="D12" s="40"/>
      <c r="E12" s="30">
        <v>2989416</v>
      </c>
      <c r="F12" s="30">
        <v>407697</v>
      </c>
      <c r="G12" s="30">
        <v>1784240</v>
      </c>
      <c r="H12" s="30">
        <v>295474</v>
      </c>
      <c r="I12" s="30">
        <v>502005</v>
      </c>
      <c r="J12" s="30">
        <v>2989416</v>
      </c>
    </row>
    <row r="13" spans="1:10" s="13" customFormat="1" ht="19.5" customHeight="1">
      <c r="A13" s="41" t="s">
        <v>235</v>
      </c>
      <c r="B13" s="42"/>
      <c r="C13" s="42"/>
      <c r="D13" s="43"/>
      <c r="E13" s="29">
        <f t="shared" ref="E13:J13" si="2">SUM(E11:E12)</f>
        <v>4525371</v>
      </c>
      <c r="F13" s="29">
        <f t="shared" si="2"/>
        <v>407697</v>
      </c>
      <c r="G13" s="29">
        <f t="shared" si="2"/>
        <v>2080514</v>
      </c>
      <c r="H13" s="29">
        <f t="shared" si="2"/>
        <v>554887</v>
      </c>
      <c r="I13" s="29">
        <f t="shared" si="2"/>
        <v>1482273</v>
      </c>
      <c r="J13" s="29">
        <f t="shared" si="2"/>
        <v>4525371</v>
      </c>
    </row>
    <row r="14" spans="1:10" s="1" customFormat="1" ht="16.5" customHeight="1">
      <c r="B14" s="31" t="s">
        <v>248</v>
      </c>
    </row>
    <row r="15" spans="1:10" s="1" customFormat="1" ht="23.25" customHeight="1"/>
    <row r="16" spans="1:10" s="1" customFormat="1" ht="24.75" customHeight="1">
      <c r="I16" s="13" t="s">
        <v>33</v>
      </c>
    </row>
    <row r="17" s="1" customFormat="1"/>
  </sheetData>
  <mergeCells count="7">
    <mergeCell ref="A13:D13"/>
    <mergeCell ref="A1:J1"/>
    <mergeCell ref="A2:J2"/>
    <mergeCell ref="A3:J3"/>
    <mergeCell ref="A4:J4"/>
    <mergeCell ref="A11:D11"/>
    <mergeCell ref="A12:D12"/>
  </mergeCells>
  <pageMargins left="0.7" right="0.7" top="0.75" bottom="0.75" header="0.3" footer="0.3"/>
  <pageSetup paperSize="9" scale="9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D8" sqref="D8:D9"/>
    </sheetView>
  </sheetViews>
  <sheetFormatPr defaultRowHeight="15"/>
  <cols>
    <col min="1" max="1" width="6" customWidth="1"/>
    <col min="2" max="2" width="22.7109375" customWidth="1"/>
    <col min="3" max="3" width="10.140625" customWidth="1"/>
    <col min="4" max="4" width="14.28515625" customWidth="1"/>
    <col min="5" max="5" width="11.28515625" customWidth="1"/>
    <col min="6" max="6" width="13" customWidth="1"/>
    <col min="7" max="7" width="12.140625" customWidth="1"/>
    <col min="8" max="8" width="12.5703125" customWidth="1"/>
    <col min="9" max="9" width="10.85546875" customWidth="1"/>
    <col min="10" max="10" width="13.85546875" customWidth="1"/>
  </cols>
  <sheetData>
    <row r="1" spans="1:10" ht="15.7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>
      <c r="A2" s="44" t="s">
        <v>179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5.75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20.2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1" customFormat="1" ht="15.75" customHeight="1">
      <c r="A5" s="47" t="s">
        <v>3</v>
      </c>
      <c r="B5" s="47" t="s">
        <v>40</v>
      </c>
      <c r="C5" s="47" t="s">
        <v>5</v>
      </c>
      <c r="D5" s="47" t="s">
        <v>6</v>
      </c>
      <c r="E5" s="47" t="s">
        <v>7</v>
      </c>
      <c r="F5" s="49" t="s">
        <v>60</v>
      </c>
      <c r="G5" s="49" t="s">
        <v>55</v>
      </c>
      <c r="H5" s="49" t="s">
        <v>56</v>
      </c>
      <c r="I5" s="47" t="s">
        <v>41</v>
      </c>
      <c r="J5" s="47" t="s">
        <v>19</v>
      </c>
    </row>
    <row r="6" spans="1:10" s="1" customFormat="1" ht="15.75" customHeight="1">
      <c r="A6" s="48"/>
      <c r="B6" s="48"/>
      <c r="C6" s="48"/>
      <c r="D6" s="48"/>
      <c r="E6" s="48"/>
      <c r="F6" s="50"/>
      <c r="G6" s="50"/>
      <c r="H6" s="50"/>
      <c r="I6" s="48"/>
      <c r="J6" s="48"/>
    </row>
    <row r="7" spans="1:10" s="1" customFormat="1" ht="16.5" customHeight="1">
      <c r="A7" s="19">
        <v>1</v>
      </c>
      <c r="B7" s="20" t="s">
        <v>80</v>
      </c>
      <c r="C7" s="19">
        <v>54</v>
      </c>
      <c r="D7" s="19" t="s">
        <v>181</v>
      </c>
      <c r="E7" s="21">
        <v>62681</v>
      </c>
      <c r="F7" s="21">
        <v>30160</v>
      </c>
      <c r="G7" s="21">
        <v>32271</v>
      </c>
      <c r="H7" s="21">
        <v>250</v>
      </c>
      <c r="I7" s="19"/>
      <c r="J7" s="21">
        <f t="shared" ref="J7:J12" si="0">SUM(F7:I7)</f>
        <v>62681</v>
      </c>
    </row>
    <row r="8" spans="1:10" s="1" customFormat="1" ht="16.5" customHeight="1">
      <c r="A8" s="19">
        <v>2</v>
      </c>
      <c r="B8" s="22" t="s">
        <v>43</v>
      </c>
      <c r="C8" s="19">
        <v>55</v>
      </c>
      <c r="D8" s="3" t="s">
        <v>20</v>
      </c>
      <c r="E8" s="21">
        <v>64648</v>
      </c>
      <c r="F8" s="21">
        <v>31110</v>
      </c>
      <c r="G8" s="21">
        <v>33288</v>
      </c>
      <c r="H8" s="21">
        <v>250</v>
      </c>
      <c r="I8" s="22"/>
      <c r="J8" s="21">
        <f t="shared" si="0"/>
        <v>64648</v>
      </c>
    </row>
    <row r="9" spans="1:10" s="1" customFormat="1" ht="16.5" customHeight="1">
      <c r="A9" s="19">
        <v>3</v>
      </c>
      <c r="B9" s="20" t="s">
        <v>22</v>
      </c>
      <c r="C9" s="19">
        <v>77</v>
      </c>
      <c r="D9" s="3" t="s">
        <v>20</v>
      </c>
      <c r="E9" s="21">
        <v>99196</v>
      </c>
      <c r="F9" s="21">
        <v>47800</v>
      </c>
      <c r="G9" s="21">
        <v>51146</v>
      </c>
      <c r="H9" s="21">
        <v>250</v>
      </c>
      <c r="I9" s="19"/>
      <c r="J9" s="21">
        <f t="shared" si="0"/>
        <v>99196</v>
      </c>
    </row>
    <row r="10" spans="1:10" s="1" customFormat="1" ht="16.5" customHeight="1">
      <c r="A10" s="19">
        <v>4</v>
      </c>
      <c r="B10" s="20" t="s">
        <v>166</v>
      </c>
      <c r="C10" s="19">
        <v>80</v>
      </c>
      <c r="D10" s="3" t="s">
        <v>20</v>
      </c>
      <c r="E10" s="21">
        <v>69657</v>
      </c>
      <c r="F10" s="21">
        <v>33530</v>
      </c>
      <c r="G10" s="21">
        <v>35877</v>
      </c>
      <c r="H10" s="21">
        <v>250</v>
      </c>
      <c r="I10" s="19"/>
      <c r="J10" s="21">
        <f t="shared" si="0"/>
        <v>69657</v>
      </c>
    </row>
    <row r="11" spans="1:10" s="1" customFormat="1" ht="16.5" customHeight="1">
      <c r="A11" s="19">
        <v>5</v>
      </c>
      <c r="B11" s="20" t="s">
        <v>29</v>
      </c>
      <c r="C11" s="19">
        <v>86</v>
      </c>
      <c r="D11" s="19" t="s">
        <v>202</v>
      </c>
      <c r="E11" s="21">
        <v>61149</v>
      </c>
      <c r="F11" s="21">
        <v>29420</v>
      </c>
      <c r="G11" s="21">
        <v>31479</v>
      </c>
      <c r="H11" s="21">
        <v>250</v>
      </c>
      <c r="I11" s="19"/>
      <c r="J11" s="21">
        <f t="shared" si="0"/>
        <v>61149</v>
      </c>
    </row>
    <row r="12" spans="1:10" s="1" customFormat="1" ht="16.5" customHeight="1">
      <c r="A12" s="19">
        <v>6</v>
      </c>
      <c r="B12" s="20" t="s">
        <v>108</v>
      </c>
      <c r="C12" s="19">
        <v>128</v>
      </c>
      <c r="D12" s="19" t="s">
        <v>209</v>
      </c>
      <c r="E12" s="21">
        <v>52104</v>
      </c>
      <c r="F12" s="21">
        <v>25050</v>
      </c>
      <c r="G12" s="21">
        <v>26804</v>
      </c>
      <c r="H12" s="21">
        <v>250</v>
      </c>
      <c r="I12" s="19"/>
      <c r="J12" s="21">
        <f t="shared" si="0"/>
        <v>52104</v>
      </c>
    </row>
    <row r="13" spans="1:10" s="1" customFormat="1" ht="16.5" customHeight="1">
      <c r="A13" s="19">
        <v>7</v>
      </c>
      <c r="B13" s="20" t="s">
        <v>42</v>
      </c>
      <c r="C13" s="19">
        <v>137</v>
      </c>
      <c r="D13" s="19" t="s">
        <v>213</v>
      </c>
      <c r="E13" s="21">
        <v>62743</v>
      </c>
      <c r="F13" s="21">
        <v>30190</v>
      </c>
      <c r="G13" s="21">
        <v>32303</v>
      </c>
      <c r="H13" s="21">
        <v>250</v>
      </c>
      <c r="I13" s="22"/>
      <c r="J13" s="21">
        <f>SUM(F13:I13)</f>
        <v>62743</v>
      </c>
    </row>
    <row r="14" spans="1:10" s="1" customFormat="1" ht="16.5" customHeight="1">
      <c r="A14" s="19">
        <v>8</v>
      </c>
      <c r="B14" s="20" t="s">
        <v>26</v>
      </c>
      <c r="C14" s="19">
        <v>145</v>
      </c>
      <c r="D14" s="19" t="s">
        <v>216</v>
      </c>
      <c r="E14" s="21">
        <v>56947</v>
      </c>
      <c r="F14" s="21">
        <v>27390</v>
      </c>
      <c r="G14" s="21">
        <v>29307</v>
      </c>
      <c r="H14" s="21">
        <v>250</v>
      </c>
      <c r="I14" s="19"/>
      <c r="J14" s="21">
        <f t="shared" ref="J14:J20" si="1">SUM(F14:I14)</f>
        <v>56947</v>
      </c>
    </row>
    <row r="15" spans="1:10" s="1" customFormat="1" ht="16.5" customHeight="1">
      <c r="A15" s="19">
        <v>9</v>
      </c>
      <c r="B15" s="20" t="s">
        <v>167</v>
      </c>
      <c r="C15" s="19">
        <v>147</v>
      </c>
      <c r="D15" s="3" t="s">
        <v>20</v>
      </c>
      <c r="E15" s="21">
        <v>62743</v>
      </c>
      <c r="F15" s="21">
        <v>30190</v>
      </c>
      <c r="G15" s="21">
        <v>32303</v>
      </c>
      <c r="H15" s="21">
        <v>250</v>
      </c>
      <c r="I15" s="19"/>
      <c r="J15" s="21">
        <f t="shared" si="1"/>
        <v>62743</v>
      </c>
    </row>
    <row r="16" spans="1:10" s="1" customFormat="1" ht="16.5" customHeight="1">
      <c r="A16" s="19">
        <v>10</v>
      </c>
      <c r="B16" s="20" t="s">
        <v>168</v>
      </c>
      <c r="C16" s="19">
        <v>181</v>
      </c>
      <c r="D16" s="19" t="s">
        <v>217</v>
      </c>
      <c r="E16" s="21">
        <v>99196</v>
      </c>
      <c r="F16" s="21">
        <v>47800</v>
      </c>
      <c r="G16" s="21">
        <v>51146</v>
      </c>
      <c r="H16" s="21">
        <v>250</v>
      </c>
      <c r="I16" s="19"/>
      <c r="J16" s="21">
        <f t="shared" si="1"/>
        <v>99196</v>
      </c>
    </row>
    <row r="17" spans="1:11" s="1" customFormat="1" ht="16.5" customHeight="1">
      <c r="A17" s="19">
        <v>11</v>
      </c>
      <c r="B17" s="20" t="s">
        <v>241</v>
      </c>
      <c r="C17" s="19">
        <v>199</v>
      </c>
      <c r="D17" s="19" t="s">
        <v>185</v>
      </c>
      <c r="E17" s="21">
        <v>64461</v>
      </c>
      <c r="F17" s="21">
        <v>31020</v>
      </c>
      <c r="G17" s="21">
        <v>33191</v>
      </c>
      <c r="H17" s="21">
        <v>250</v>
      </c>
      <c r="I17" s="19"/>
      <c r="J17" s="21">
        <f t="shared" si="1"/>
        <v>64461</v>
      </c>
    </row>
    <row r="18" spans="1:11" s="1" customFormat="1" ht="16.5" customHeight="1">
      <c r="A18" s="19">
        <v>12</v>
      </c>
      <c r="B18" s="20" t="s">
        <v>241</v>
      </c>
      <c r="C18" s="19">
        <v>208</v>
      </c>
      <c r="D18" s="19" t="s">
        <v>222</v>
      </c>
      <c r="E18" s="21">
        <v>140788</v>
      </c>
      <c r="F18" s="21">
        <v>75221</v>
      </c>
      <c r="G18" s="21">
        <v>65567</v>
      </c>
      <c r="H18" s="21"/>
      <c r="I18" s="19"/>
      <c r="J18" s="21">
        <f t="shared" si="1"/>
        <v>140788</v>
      </c>
    </row>
    <row r="19" spans="1:11" s="1" customFormat="1" ht="16.5" customHeight="1">
      <c r="A19" s="19">
        <v>13</v>
      </c>
      <c r="B19" s="20" t="s">
        <v>241</v>
      </c>
      <c r="C19" s="19">
        <v>244</v>
      </c>
      <c r="D19" s="19" t="s">
        <v>227</v>
      </c>
      <c r="E19" s="21">
        <v>64461</v>
      </c>
      <c r="F19" s="21">
        <v>31020</v>
      </c>
      <c r="G19" s="21">
        <v>33191</v>
      </c>
      <c r="H19" s="21">
        <v>250</v>
      </c>
      <c r="I19" s="19"/>
      <c r="J19" s="21">
        <f t="shared" si="1"/>
        <v>64461</v>
      </c>
    </row>
    <row r="20" spans="1:11" s="1" customFormat="1" ht="16.5" customHeight="1">
      <c r="A20" s="19">
        <v>14</v>
      </c>
      <c r="B20" s="20" t="s">
        <v>118</v>
      </c>
      <c r="C20" s="19">
        <v>251</v>
      </c>
      <c r="D20" s="19" t="s">
        <v>193</v>
      </c>
      <c r="E20" s="21">
        <v>59349</v>
      </c>
      <c r="F20" s="21">
        <v>28550</v>
      </c>
      <c r="G20" s="21">
        <v>30549</v>
      </c>
      <c r="H20" s="21">
        <v>250</v>
      </c>
      <c r="I20" s="19"/>
      <c r="J20" s="21">
        <f t="shared" si="1"/>
        <v>59349</v>
      </c>
    </row>
    <row r="21" spans="1:11" s="13" customFormat="1" ht="18" customHeight="1">
      <c r="A21" s="33" t="s">
        <v>233</v>
      </c>
      <c r="B21" s="34"/>
      <c r="C21" s="34"/>
      <c r="D21" s="35"/>
      <c r="E21" s="6">
        <f>SUM(E7:E20)</f>
        <v>1020123</v>
      </c>
      <c r="F21" s="6">
        <f>SUM(F7:F20)</f>
        <v>498451</v>
      </c>
      <c r="G21" s="6">
        <f>SUM(G7:G20)</f>
        <v>518422</v>
      </c>
      <c r="H21" s="6">
        <f>SUM(H7:H20)</f>
        <v>3250</v>
      </c>
      <c r="I21" s="6">
        <f>SUM(I7:I14)</f>
        <v>0</v>
      </c>
      <c r="J21" s="6">
        <f>SUM(J7:J20)</f>
        <v>1020123</v>
      </c>
    </row>
    <row r="22" spans="1:11" s="1" customFormat="1" ht="18" customHeight="1">
      <c r="A22" s="38" t="s">
        <v>234</v>
      </c>
      <c r="B22" s="39"/>
      <c r="C22" s="39"/>
      <c r="D22" s="40"/>
      <c r="E22" s="11">
        <v>2260459</v>
      </c>
      <c r="F22" s="11">
        <v>976830</v>
      </c>
      <c r="G22" s="11">
        <v>1275849</v>
      </c>
      <c r="H22" s="11">
        <v>7750</v>
      </c>
      <c r="I22" s="11">
        <v>0</v>
      </c>
      <c r="J22" s="11">
        <f t="shared" ref="J22" si="2">SUM(F22:I22)</f>
        <v>2260429</v>
      </c>
      <c r="K22" s="16"/>
    </row>
    <row r="23" spans="1:11" s="13" customFormat="1" ht="18" customHeight="1">
      <c r="A23" s="33" t="s">
        <v>235</v>
      </c>
      <c r="B23" s="34"/>
      <c r="C23" s="34"/>
      <c r="D23" s="35"/>
      <c r="E23" s="6">
        <f t="shared" ref="E23:J23" si="3">SUM(E21:E22)</f>
        <v>3280582</v>
      </c>
      <c r="F23" s="17">
        <f t="shared" si="3"/>
        <v>1475281</v>
      </c>
      <c r="G23" s="17">
        <f t="shared" si="3"/>
        <v>1794271</v>
      </c>
      <c r="H23" s="17">
        <f t="shared" si="3"/>
        <v>11000</v>
      </c>
      <c r="I23" s="17">
        <f t="shared" si="3"/>
        <v>0</v>
      </c>
      <c r="J23" s="17">
        <f t="shared" si="3"/>
        <v>3280552</v>
      </c>
    </row>
    <row r="24" spans="1:11" s="1" customFormat="1" ht="20.25" customHeight="1">
      <c r="A24" s="13"/>
      <c r="B24" s="23" t="s">
        <v>249</v>
      </c>
      <c r="C24" s="13"/>
      <c r="D24" s="13"/>
      <c r="E24" s="13"/>
      <c r="F24" s="18"/>
      <c r="G24" s="18"/>
      <c r="H24" s="18"/>
    </row>
    <row r="25" spans="1:11" s="1" customFormat="1" ht="15.75" customHeight="1">
      <c r="A25" s="13"/>
      <c r="B25" s="13"/>
      <c r="C25" s="13"/>
      <c r="D25" s="13"/>
      <c r="E25" s="13"/>
      <c r="F25" s="18"/>
      <c r="G25" s="18"/>
      <c r="H25" s="18"/>
    </row>
    <row r="26" spans="1:11" s="1" customFormat="1" ht="15.75" customHeight="1">
      <c r="F26" s="16"/>
      <c r="G26" s="16"/>
      <c r="H26" s="16"/>
    </row>
    <row r="27" spans="1:11" s="1" customFormat="1">
      <c r="F27" s="16"/>
      <c r="G27" s="16"/>
      <c r="H27" s="16"/>
      <c r="I27" s="1" t="s">
        <v>33</v>
      </c>
    </row>
  </sheetData>
  <mergeCells count="17">
    <mergeCell ref="H5:H6"/>
    <mergeCell ref="A1:J1"/>
    <mergeCell ref="J5:J6"/>
    <mergeCell ref="A21:D21"/>
    <mergeCell ref="A22:D22"/>
    <mergeCell ref="A23:D23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I5:I6"/>
    <mergeCell ref="G5:G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7" sqref="F7"/>
    </sheetView>
  </sheetViews>
  <sheetFormatPr defaultRowHeight="15"/>
  <cols>
    <col min="2" max="2" width="24.7109375" customWidth="1"/>
    <col min="3" max="3" width="14.85546875" customWidth="1"/>
    <col min="4" max="4" width="17.42578125" customWidth="1"/>
    <col min="5" max="5" width="18.28515625" customWidth="1"/>
    <col min="6" max="6" width="20.85546875" customWidth="1"/>
    <col min="7" max="7" width="20" customWidth="1"/>
  </cols>
  <sheetData>
    <row r="1" spans="1:7" s="1" customFormat="1" ht="27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7" customHeight="1">
      <c r="A2" s="51" t="s">
        <v>152</v>
      </c>
      <c r="B2" s="52"/>
      <c r="C2" s="52"/>
      <c r="D2" s="52"/>
      <c r="E2" s="52"/>
      <c r="F2" s="52"/>
      <c r="G2" s="53"/>
    </row>
    <row r="3" spans="1:7" s="1" customFormat="1" ht="33" customHeight="1">
      <c r="A3" s="54" t="s">
        <v>176</v>
      </c>
      <c r="B3" s="54"/>
      <c r="C3" s="54"/>
      <c r="D3" s="54"/>
      <c r="E3" s="54"/>
      <c r="F3" s="54"/>
      <c r="G3" s="54"/>
    </row>
    <row r="4" spans="1:7" s="1" customFormat="1" ht="21.75" customHeight="1">
      <c r="A4" s="45" t="s">
        <v>2</v>
      </c>
      <c r="B4" s="45"/>
      <c r="C4" s="45"/>
      <c r="D4" s="45"/>
      <c r="E4" s="45"/>
      <c r="F4" s="45"/>
      <c r="G4" s="45"/>
    </row>
    <row r="5" spans="1:7" s="1" customFormat="1" ht="33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2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33" customHeight="1">
      <c r="A7" s="4">
        <v>1</v>
      </c>
      <c r="B7" s="4" t="s">
        <v>44</v>
      </c>
      <c r="C7" s="3"/>
      <c r="D7" s="15"/>
      <c r="E7" s="4"/>
      <c r="F7" s="4"/>
      <c r="G7" s="4">
        <f>SUM(F7)</f>
        <v>0</v>
      </c>
    </row>
    <row r="8" spans="1:7" s="1" customFormat="1" ht="33" customHeight="1">
      <c r="A8" s="4"/>
      <c r="B8" s="4"/>
      <c r="C8" s="3"/>
      <c r="D8" s="15"/>
      <c r="E8" s="4"/>
      <c r="F8" s="4"/>
      <c r="G8" s="4">
        <f>SUM(F8)</f>
        <v>0</v>
      </c>
    </row>
    <row r="9" spans="1:7" s="1" customFormat="1" ht="25.5" customHeight="1">
      <c r="A9" s="33" t="s">
        <v>169</v>
      </c>
      <c r="B9" s="34"/>
      <c r="C9" s="34"/>
      <c r="D9" s="35"/>
      <c r="E9" s="17">
        <f>SUM(E7:E8)</f>
        <v>0</v>
      </c>
      <c r="F9" s="17">
        <f>SUM(F7:F8)</f>
        <v>0</v>
      </c>
      <c r="G9" s="6">
        <f>SUM(F9)</f>
        <v>0</v>
      </c>
    </row>
    <row r="10" spans="1:7" s="1" customFormat="1" ht="25.5" customHeight="1">
      <c r="A10" s="38" t="s">
        <v>51</v>
      </c>
      <c r="B10" s="39"/>
      <c r="C10" s="39"/>
      <c r="D10" s="40"/>
      <c r="E10" s="11">
        <v>540750</v>
      </c>
      <c r="F10" s="11">
        <v>540750</v>
      </c>
      <c r="G10" s="11">
        <v>540750</v>
      </c>
    </row>
    <row r="11" spans="1:7" s="1" customFormat="1" ht="25.5" customHeight="1">
      <c r="A11" s="33" t="s">
        <v>170</v>
      </c>
      <c r="B11" s="34"/>
      <c r="C11" s="34"/>
      <c r="D11" s="35"/>
      <c r="E11" s="6">
        <f t="shared" ref="E11:G11" si="0">SUM(E9:E10)</f>
        <v>540750</v>
      </c>
      <c r="F11" s="6">
        <f t="shared" si="0"/>
        <v>540750</v>
      </c>
      <c r="G11" s="6">
        <f t="shared" si="0"/>
        <v>540750</v>
      </c>
    </row>
    <row r="12" spans="1:7" s="1" customFormat="1" ht="19.5" customHeight="1">
      <c r="B12" s="13" t="s">
        <v>178</v>
      </c>
    </row>
    <row r="13" spans="1:7" s="1" customFormat="1" ht="20.25" customHeight="1"/>
    <row r="14" spans="1:7" s="1" customFormat="1" ht="20.25" customHeight="1"/>
    <row r="15" spans="1:7" s="1" customFormat="1" ht="20.25" customHeight="1"/>
    <row r="16" spans="1:7" s="1" customFormat="1" ht="20.25" customHeight="1">
      <c r="F16" s="13" t="s">
        <v>33</v>
      </c>
    </row>
    <row r="17" s="1" customFormat="1" ht="33" customHeight="1"/>
  </sheetData>
  <mergeCells count="7">
    <mergeCell ref="A11:D11"/>
    <mergeCell ref="A1:G1"/>
    <mergeCell ref="A2:G2"/>
    <mergeCell ref="A3:G3"/>
    <mergeCell ref="A4:G4"/>
    <mergeCell ref="A9:D9"/>
    <mergeCell ref="A10:D1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D8" sqref="D8:D9"/>
    </sheetView>
  </sheetViews>
  <sheetFormatPr defaultRowHeight="15"/>
  <cols>
    <col min="2" max="2" width="29.5703125" customWidth="1"/>
    <col min="3" max="3" width="14" customWidth="1"/>
    <col min="4" max="4" width="15.28515625" customWidth="1"/>
    <col min="5" max="6" width="13.5703125" customWidth="1"/>
    <col min="7" max="7" width="19.2851562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30.75" customHeight="1">
      <c r="A2" s="55" t="s">
        <v>179</v>
      </c>
      <c r="B2" s="56"/>
      <c r="C2" s="56"/>
      <c r="D2" s="56"/>
      <c r="E2" s="56"/>
      <c r="F2" s="56"/>
      <c r="G2" s="57"/>
    </row>
    <row r="3" spans="1:7" s="1" customFormat="1" ht="19.5" customHeight="1">
      <c r="A3" s="37" t="s">
        <v>45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27.75" customHeight="1">
      <c r="A7" s="4">
        <v>1</v>
      </c>
      <c r="B7" s="4" t="s">
        <v>195</v>
      </c>
      <c r="C7" s="3">
        <v>121</v>
      </c>
      <c r="D7" s="15" t="s">
        <v>183</v>
      </c>
      <c r="E7" s="4">
        <v>25000</v>
      </c>
      <c r="F7" s="4">
        <v>25000</v>
      </c>
      <c r="G7" s="4">
        <f>F7</f>
        <v>25000</v>
      </c>
    </row>
    <row r="8" spans="1:7" s="1" customFormat="1" ht="27.75" customHeight="1">
      <c r="A8" s="4">
        <v>2</v>
      </c>
      <c r="B8" s="4" t="s">
        <v>242</v>
      </c>
      <c r="C8" s="3">
        <v>122</v>
      </c>
      <c r="D8" s="3" t="s">
        <v>20</v>
      </c>
      <c r="E8" s="4">
        <v>75000</v>
      </c>
      <c r="F8" s="4">
        <v>75000</v>
      </c>
      <c r="G8" s="4">
        <f t="shared" ref="G8:G9" si="0">F8</f>
        <v>75000</v>
      </c>
    </row>
    <row r="9" spans="1:7" s="1" customFormat="1" ht="27.75" customHeight="1">
      <c r="A9" s="4">
        <v>3</v>
      </c>
      <c r="B9" s="4" t="s">
        <v>243</v>
      </c>
      <c r="C9" s="3">
        <v>123</v>
      </c>
      <c r="D9" s="3" t="s">
        <v>20</v>
      </c>
      <c r="E9" s="4">
        <v>150000</v>
      </c>
      <c r="F9" s="4">
        <v>150000</v>
      </c>
      <c r="G9" s="4">
        <f t="shared" si="0"/>
        <v>150000</v>
      </c>
    </row>
    <row r="10" spans="1:7" s="1" customFormat="1" ht="24" customHeight="1">
      <c r="A10" s="38" t="s">
        <v>245</v>
      </c>
      <c r="B10" s="39"/>
      <c r="C10" s="39"/>
      <c r="D10" s="40"/>
      <c r="E10" s="11">
        <f>SUM(E7:E9)</f>
        <v>250000</v>
      </c>
      <c r="F10" s="11">
        <f>SUM(F7:F9)</f>
        <v>250000</v>
      </c>
      <c r="G10" s="11">
        <f>SUM(G7:G9)</f>
        <v>250000</v>
      </c>
    </row>
    <row r="11" spans="1:7" s="1" customFormat="1" ht="24" customHeight="1">
      <c r="A11" s="38" t="s">
        <v>247</v>
      </c>
      <c r="B11" s="39"/>
      <c r="C11" s="39"/>
      <c r="D11" s="40"/>
      <c r="E11" s="11">
        <v>216469</v>
      </c>
      <c r="F11" s="11">
        <v>216469</v>
      </c>
      <c r="G11" s="11">
        <v>216469</v>
      </c>
    </row>
    <row r="12" spans="1:7" s="1" customFormat="1" ht="24" customHeight="1">
      <c r="A12" s="33" t="s">
        <v>235</v>
      </c>
      <c r="B12" s="34"/>
      <c r="C12" s="34"/>
      <c r="D12" s="35"/>
      <c r="E12" s="6">
        <f t="shared" ref="E12:G12" si="1">SUM(E10:E11)</f>
        <v>466469</v>
      </c>
      <c r="F12" s="6">
        <f t="shared" si="1"/>
        <v>466469</v>
      </c>
      <c r="G12" s="6">
        <f t="shared" si="1"/>
        <v>466469</v>
      </c>
    </row>
    <row r="13" spans="1:7" s="1" customFormat="1" ht="27" customHeight="1">
      <c r="B13" s="13" t="s">
        <v>250</v>
      </c>
    </row>
    <row r="14" spans="1:7" s="1" customFormat="1"/>
    <row r="15" spans="1:7" s="1" customFormat="1"/>
    <row r="16" spans="1:7" s="1" customFormat="1"/>
    <row r="17" spans="6:6" s="1" customFormat="1" ht="15.75">
      <c r="F17" s="13" t="s">
        <v>33</v>
      </c>
    </row>
  </sheetData>
  <mergeCells count="7">
    <mergeCell ref="A12:D12"/>
    <mergeCell ref="A1:G1"/>
    <mergeCell ref="A2:G2"/>
    <mergeCell ref="A3:G3"/>
    <mergeCell ref="A4:G4"/>
    <mergeCell ref="A10:D10"/>
    <mergeCell ref="A11:D1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10" sqref="A10:D10"/>
    </sheetView>
  </sheetViews>
  <sheetFormatPr defaultRowHeight="15"/>
  <cols>
    <col min="2" max="2" width="24.5703125" customWidth="1"/>
    <col min="3" max="3" width="12.28515625" customWidth="1"/>
    <col min="4" max="4" width="18.5703125" customWidth="1"/>
    <col min="5" max="6" width="16.28515625" customWidth="1"/>
    <col min="7" max="7" width="18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0.25" customHeight="1">
      <c r="A2" s="51" t="s">
        <v>109</v>
      </c>
      <c r="B2" s="52"/>
      <c r="C2" s="52"/>
      <c r="D2" s="52"/>
      <c r="E2" s="52"/>
      <c r="F2" s="52"/>
      <c r="G2" s="53"/>
    </row>
    <row r="3" spans="1:7" s="1" customFormat="1" ht="19.5" customHeight="1">
      <c r="A3" s="37" t="s">
        <v>47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48</v>
      </c>
      <c r="C5" s="2" t="s">
        <v>49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30.75" customHeight="1">
      <c r="A7" s="3">
        <v>1</v>
      </c>
      <c r="B7" s="3" t="s">
        <v>44</v>
      </c>
      <c r="C7" s="3"/>
      <c r="D7" s="3"/>
      <c r="E7" s="3"/>
      <c r="F7" s="3"/>
      <c r="G7" s="3"/>
    </row>
    <row r="8" spans="1:7" s="1" customFormat="1" ht="30.75" customHeight="1">
      <c r="A8" s="3"/>
      <c r="B8" s="3"/>
      <c r="C8" s="3"/>
      <c r="D8" s="15"/>
      <c r="E8" s="3"/>
      <c r="F8" s="3"/>
      <c r="G8" s="3"/>
    </row>
    <row r="9" spans="1:7" s="1" customFormat="1" ht="24" customHeight="1">
      <c r="A9" s="38" t="s">
        <v>119</v>
      </c>
      <c r="B9" s="39"/>
      <c r="C9" s="39"/>
      <c r="D9" s="40"/>
      <c r="E9" s="7">
        <f>SUM(E7:E8)</f>
        <v>0</v>
      </c>
      <c r="F9" s="7">
        <f>SUM(F7:F8)</f>
        <v>0</v>
      </c>
      <c r="G9" s="7">
        <f>SUM(G7:G8)</f>
        <v>0</v>
      </c>
    </row>
    <row r="10" spans="1:7" s="1" customFormat="1" ht="26.25" customHeight="1">
      <c r="A10" s="38" t="s">
        <v>120</v>
      </c>
      <c r="B10" s="39"/>
      <c r="C10" s="39"/>
      <c r="D10" s="40"/>
      <c r="E10" s="3">
        <v>300296</v>
      </c>
      <c r="F10" s="3">
        <v>300296</v>
      </c>
      <c r="G10" s="3">
        <v>300296</v>
      </c>
    </row>
    <row r="11" spans="1:7" s="1" customFormat="1" ht="25.5" customHeight="1">
      <c r="A11" s="38" t="s">
        <v>121</v>
      </c>
      <c r="B11" s="39"/>
      <c r="C11" s="39"/>
      <c r="D11" s="40"/>
      <c r="E11" s="7">
        <f t="shared" ref="E11:G11" si="0">SUM(E9:E10)</f>
        <v>300296</v>
      </c>
      <c r="F11" s="7">
        <f t="shared" si="0"/>
        <v>300296</v>
      </c>
      <c r="G11" s="7">
        <f t="shared" si="0"/>
        <v>300296</v>
      </c>
    </row>
    <row r="12" spans="1:7" s="1" customFormat="1"/>
    <row r="13" spans="1:7" s="1" customFormat="1" ht="15.75">
      <c r="B13" s="13" t="s">
        <v>85</v>
      </c>
    </row>
    <row r="14" spans="1:7" s="1" customFormat="1"/>
    <row r="15" spans="1:7" s="1" customFormat="1"/>
    <row r="16" spans="1:7" s="1" customFormat="1"/>
    <row r="17" spans="6:6" s="1" customFormat="1" ht="15.75">
      <c r="F17" s="13" t="s">
        <v>33</v>
      </c>
    </row>
    <row r="18" spans="6:6" s="1" customFormat="1"/>
  </sheetData>
  <mergeCells count="7">
    <mergeCell ref="A11:D11"/>
    <mergeCell ref="A1:G1"/>
    <mergeCell ref="A2:G2"/>
    <mergeCell ref="A3:G3"/>
    <mergeCell ref="A4:G4"/>
    <mergeCell ref="A9:D9"/>
    <mergeCell ref="A10:D10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8" sqref="D8:D9"/>
    </sheetView>
  </sheetViews>
  <sheetFormatPr defaultRowHeight="15"/>
  <cols>
    <col min="2" max="2" width="25.85546875" customWidth="1"/>
    <col min="3" max="3" width="12.7109375" customWidth="1"/>
    <col min="4" max="4" width="14.28515625" customWidth="1"/>
    <col min="5" max="6" width="13.85546875" customWidth="1"/>
    <col min="7" max="7" width="19.28515625" customWidth="1"/>
  </cols>
  <sheetData>
    <row r="1" spans="1:7" s="1" customFormat="1" ht="24.7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4.75" customHeight="1">
      <c r="A2" s="51" t="s">
        <v>109</v>
      </c>
      <c r="B2" s="52"/>
      <c r="C2" s="52"/>
      <c r="D2" s="52"/>
      <c r="E2" s="52"/>
      <c r="F2" s="52"/>
      <c r="G2" s="53"/>
    </row>
    <row r="3" spans="1:7" s="1" customFormat="1" ht="23.25" customHeight="1">
      <c r="A3" s="37" t="s">
        <v>50</v>
      </c>
      <c r="B3" s="37"/>
      <c r="C3" s="37"/>
      <c r="D3" s="37"/>
      <c r="E3" s="37"/>
      <c r="F3" s="37"/>
      <c r="G3" s="37"/>
    </row>
    <row r="4" spans="1:7" s="1" customFormat="1" ht="24.7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48</v>
      </c>
      <c r="C5" s="2" t="s">
        <v>49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21.75" customHeight="1">
      <c r="A7" s="4">
        <v>1</v>
      </c>
      <c r="B7" s="4" t="s">
        <v>122</v>
      </c>
      <c r="C7" s="3" t="s">
        <v>123</v>
      </c>
      <c r="D7" s="15" t="s">
        <v>112</v>
      </c>
      <c r="E7" s="4">
        <v>538135</v>
      </c>
      <c r="F7" s="4">
        <v>538135</v>
      </c>
      <c r="G7" s="4">
        <v>538135</v>
      </c>
    </row>
    <row r="8" spans="1:7" s="1" customFormat="1" ht="21.75" customHeight="1">
      <c r="A8" s="4">
        <v>2</v>
      </c>
      <c r="B8" s="4" t="s">
        <v>124</v>
      </c>
      <c r="C8" s="3" t="s">
        <v>125</v>
      </c>
      <c r="D8" s="3" t="s">
        <v>20</v>
      </c>
      <c r="E8" s="4">
        <v>1920716</v>
      </c>
      <c r="F8" s="4">
        <v>1920716</v>
      </c>
      <c r="G8" s="4">
        <v>1920716</v>
      </c>
    </row>
    <row r="9" spans="1:7" s="1" customFormat="1" ht="21.75" customHeight="1">
      <c r="A9" s="4">
        <v>3</v>
      </c>
      <c r="B9" s="4" t="s">
        <v>126</v>
      </c>
      <c r="C9" s="3">
        <v>323</v>
      </c>
      <c r="D9" s="3" t="s">
        <v>20</v>
      </c>
      <c r="E9" s="4">
        <v>488134</v>
      </c>
      <c r="F9" s="4">
        <v>488134</v>
      </c>
      <c r="G9" s="4">
        <v>488134</v>
      </c>
    </row>
    <row r="10" spans="1:7" s="1" customFormat="1" ht="21.75" customHeight="1">
      <c r="A10" s="33" t="s">
        <v>119</v>
      </c>
      <c r="B10" s="34"/>
      <c r="C10" s="34"/>
      <c r="D10" s="35"/>
      <c r="E10" s="17">
        <f>SUM(E7:E9)</f>
        <v>2946985</v>
      </c>
      <c r="F10" s="17">
        <f>SUM(F7:F9)</f>
        <v>2946985</v>
      </c>
      <c r="G10" s="17">
        <f>SUM(G7:G9)</f>
        <v>2946985</v>
      </c>
    </row>
    <row r="11" spans="1:7" s="1" customFormat="1" ht="21.75" customHeight="1">
      <c r="A11" s="38" t="s">
        <v>128</v>
      </c>
      <c r="B11" s="39"/>
      <c r="C11" s="39"/>
      <c r="D11" s="40"/>
      <c r="E11" s="11">
        <v>700207</v>
      </c>
      <c r="F11" s="11">
        <v>700207</v>
      </c>
      <c r="G11" s="11">
        <v>700207</v>
      </c>
    </row>
    <row r="12" spans="1:7" s="1" customFormat="1" ht="21.75" customHeight="1">
      <c r="A12" s="33" t="s">
        <v>121</v>
      </c>
      <c r="B12" s="34"/>
      <c r="C12" s="34"/>
      <c r="D12" s="35"/>
      <c r="E12" s="6">
        <f t="shared" ref="E12:G12" si="0">SUM(E10:E11)</f>
        <v>3647192</v>
      </c>
      <c r="F12" s="6">
        <f t="shared" si="0"/>
        <v>3647192</v>
      </c>
      <c r="G12" s="6">
        <f t="shared" si="0"/>
        <v>3647192</v>
      </c>
    </row>
    <row r="13" spans="1:7" s="1" customFormat="1" ht="26.25" customHeight="1"/>
    <row r="14" spans="1:7" s="1" customFormat="1" ht="18" customHeight="1">
      <c r="B14" s="13" t="s">
        <v>146</v>
      </c>
    </row>
    <row r="15" spans="1:7" s="1" customFormat="1"/>
    <row r="16" spans="1:7" s="1" customFormat="1"/>
    <row r="17" spans="6:6" s="1" customFormat="1" ht="15.75">
      <c r="F17" s="13" t="s">
        <v>33</v>
      </c>
    </row>
    <row r="18" spans="6:6" s="1" customFormat="1"/>
  </sheetData>
  <mergeCells count="7">
    <mergeCell ref="A12:D12"/>
    <mergeCell ref="A1:G1"/>
    <mergeCell ref="A2:G2"/>
    <mergeCell ref="A3:G3"/>
    <mergeCell ref="A4:G4"/>
    <mergeCell ref="A10:D10"/>
    <mergeCell ref="A11:D1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9" sqref="A9:D9"/>
    </sheetView>
  </sheetViews>
  <sheetFormatPr defaultRowHeight="15"/>
  <cols>
    <col min="2" max="2" width="26.7109375" customWidth="1"/>
    <col min="3" max="3" width="11.7109375" customWidth="1"/>
    <col min="4" max="4" width="15.85546875" customWidth="1"/>
    <col min="5" max="6" width="15.140625" customWidth="1"/>
    <col min="7" max="7" width="21.710937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0.25" customHeight="1">
      <c r="A2" s="51" t="s">
        <v>109</v>
      </c>
      <c r="B2" s="52"/>
      <c r="C2" s="52"/>
      <c r="D2" s="52"/>
      <c r="E2" s="52"/>
      <c r="F2" s="52"/>
      <c r="G2" s="53"/>
    </row>
    <row r="3" spans="1:7" s="1" customFormat="1" ht="19.5" customHeight="1">
      <c r="A3" s="37" t="s">
        <v>52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48</v>
      </c>
      <c r="C5" s="2" t="s">
        <v>49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28.5" customHeight="1">
      <c r="A7" s="4">
        <v>1</v>
      </c>
      <c r="B7" s="4" t="s">
        <v>127</v>
      </c>
      <c r="C7" s="3">
        <v>322</v>
      </c>
      <c r="D7" s="15" t="s">
        <v>112</v>
      </c>
      <c r="E7" s="4">
        <v>200000</v>
      </c>
      <c r="F7" s="4">
        <v>200000</v>
      </c>
      <c r="G7" s="4">
        <v>200000</v>
      </c>
    </row>
    <row r="8" spans="1:7" s="1" customFormat="1" ht="24" customHeight="1">
      <c r="A8" s="33" t="s">
        <v>119</v>
      </c>
      <c r="B8" s="34"/>
      <c r="C8" s="34"/>
      <c r="D8" s="35"/>
      <c r="E8" s="11">
        <f>SUM(E7)</f>
        <v>200000</v>
      </c>
      <c r="F8" s="11">
        <f>SUM(F7)</f>
        <v>200000</v>
      </c>
      <c r="G8" s="11">
        <f>SUM(G7)</f>
        <v>200000</v>
      </c>
    </row>
    <row r="9" spans="1:7" s="1" customFormat="1" ht="26.25" customHeight="1">
      <c r="A9" s="38" t="s">
        <v>128</v>
      </c>
      <c r="B9" s="39"/>
      <c r="C9" s="39"/>
      <c r="D9" s="40"/>
      <c r="E9" s="11">
        <v>400000</v>
      </c>
      <c r="F9" s="11">
        <v>400000</v>
      </c>
      <c r="G9" s="11">
        <v>400000</v>
      </c>
    </row>
    <row r="10" spans="1:7" s="13" customFormat="1" ht="25.5" customHeight="1">
      <c r="A10" s="33" t="s">
        <v>121</v>
      </c>
      <c r="B10" s="34"/>
      <c r="C10" s="34"/>
      <c r="D10" s="35"/>
      <c r="E10" s="6">
        <f t="shared" ref="E10:G10" si="0">SUM(E8:E9)</f>
        <v>600000</v>
      </c>
      <c r="F10" s="6">
        <f t="shared" si="0"/>
        <v>600000</v>
      </c>
      <c r="G10" s="6">
        <f t="shared" si="0"/>
        <v>600000</v>
      </c>
    </row>
    <row r="11" spans="1:7" s="1" customFormat="1"/>
    <row r="12" spans="1:7" s="1" customFormat="1" ht="15.75">
      <c r="B12" s="13" t="s">
        <v>129</v>
      </c>
    </row>
    <row r="13" spans="1:7" s="1" customFormat="1"/>
    <row r="14" spans="1:7" s="1" customFormat="1"/>
    <row r="15" spans="1:7" s="1" customFormat="1" ht="15.75">
      <c r="F15" s="13" t="s">
        <v>33</v>
      </c>
    </row>
  </sheetData>
  <mergeCells count="7">
    <mergeCell ref="A10:D10"/>
    <mergeCell ref="A1:G1"/>
    <mergeCell ref="A2:G2"/>
    <mergeCell ref="A3:G3"/>
    <mergeCell ref="A4:G4"/>
    <mergeCell ref="A8:D8"/>
    <mergeCell ref="A9:D9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13" sqref="E13"/>
    </sheetView>
  </sheetViews>
  <sheetFormatPr defaultRowHeight="15"/>
  <cols>
    <col min="2" max="2" width="27" customWidth="1"/>
    <col min="3" max="3" width="14.140625" customWidth="1"/>
    <col min="4" max="4" width="13.85546875" customWidth="1"/>
    <col min="5" max="6" width="15.5703125" customWidth="1"/>
    <col min="7" max="7" width="15.2851562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15.75">
      <c r="A2" s="58" t="s">
        <v>179</v>
      </c>
      <c r="B2" s="59"/>
      <c r="C2" s="59"/>
      <c r="D2" s="59"/>
      <c r="E2" s="59"/>
      <c r="F2" s="59"/>
      <c r="G2" s="60"/>
    </row>
    <row r="3" spans="1:7" s="1" customFormat="1" ht="19.5" customHeight="1">
      <c r="A3" s="37" t="s">
        <v>103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29.25" customHeight="1">
      <c r="A7" s="4">
        <v>1</v>
      </c>
      <c r="B7" s="4" t="s">
        <v>244</v>
      </c>
      <c r="C7" s="3">
        <v>193</v>
      </c>
      <c r="D7" s="15" t="s">
        <v>185</v>
      </c>
      <c r="E7" s="4">
        <v>9059</v>
      </c>
      <c r="F7" s="4">
        <v>9059</v>
      </c>
      <c r="G7" s="4">
        <v>9059</v>
      </c>
    </row>
    <row r="8" spans="1:7" s="1" customFormat="1" ht="29.25" customHeight="1">
      <c r="A8" s="4"/>
      <c r="B8" s="4"/>
      <c r="C8" s="3"/>
      <c r="D8" s="3"/>
      <c r="E8" s="4"/>
      <c r="F8" s="4"/>
      <c r="G8" s="4"/>
    </row>
    <row r="9" spans="1:7" s="1" customFormat="1" ht="32.25" customHeight="1">
      <c r="A9" s="38" t="s">
        <v>245</v>
      </c>
      <c r="B9" s="39"/>
      <c r="C9" s="39"/>
      <c r="D9" s="40"/>
      <c r="E9" s="11">
        <f>SUM(E7:E8)</f>
        <v>9059</v>
      </c>
      <c r="F9" s="11">
        <f t="shared" ref="F9:G9" si="0">SUM(F7:F8)</f>
        <v>9059</v>
      </c>
      <c r="G9" s="11">
        <f t="shared" si="0"/>
        <v>9059</v>
      </c>
    </row>
    <row r="10" spans="1:7" s="1" customFormat="1" ht="35.25" customHeight="1">
      <c r="A10" s="38" t="s">
        <v>51</v>
      </c>
      <c r="B10" s="39"/>
      <c r="C10" s="39"/>
      <c r="D10" s="40"/>
      <c r="E10" s="11"/>
      <c r="F10" s="11"/>
      <c r="G10" s="11"/>
    </row>
    <row r="11" spans="1:7" s="1" customFormat="1" ht="36" customHeight="1">
      <c r="A11" s="33" t="s">
        <v>235</v>
      </c>
      <c r="B11" s="34"/>
      <c r="C11" s="34"/>
      <c r="D11" s="35"/>
      <c r="E11" s="6">
        <f t="shared" ref="E11:G11" si="1">SUM(E9:E10)</f>
        <v>9059</v>
      </c>
      <c r="F11" s="6">
        <f t="shared" si="1"/>
        <v>9059</v>
      </c>
      <c r="G11" s="6">
        <f t="shared" si="1"/>
        <v>9059</v>
      </c>
    </row>
    <row r="12" spans="1:7" s="1" customFormat="1"/>
    <row r="13" spans="1:7" s="1" customFormat="1" ht="20.25" customHeight="1">
      <c r="B13" s="13" t="s">
        <v>246</v>
      </c>
    </row>
    <row r="14" spans="1:7" s="1" customFormat="1"/>
    <row r="15" spans="1:7" s="1" customFormat="1"/>
    <row r="16" spans="1:7" s="1" customFormat="1"/>
    <row r="17" spans="6:6" s="1" customFormat="1"/>
    <row r="18" spans="6:6" s="1" customFormat="1" ht="15.75">
      <c r="F18" s="13" t="s">
        <v>33</v>
      </c>
    </row>
  </sheetData>
  <mergeCells count="7">
    <mergeCell ref="A11:D11"/>
    <mergeCell ref="A1:G1"/>
    <mergeCell ref="A2:G2"/>
    <mergeCell ref="A3:G3"/>
    <mergeCell ref="A4:G4"/>
    <mergeCell ref="A9:D9"/>
    <mergeCell ref="A10:D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2015-10-16T10:59:06Z</dcterms:modified>
</cp:coreProperties>
</file>